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Лист1!$A$1:$BG$85</definedName>
  </definedNames>
  <calcPr calcId="124519"/>
</workbook>
</file>

<file path=xl/calcChain.xml><?xml version="1.0" encoding="utf-8"?>
<calcChain xmlns="http://schemas.openxmlformats.org/spreadsheetml/2006/main">
  <c r="BE67" i="1"/>
  <c r="BB67"/>
  <c r="AY67"/>
  <c r="AV67"/>
  <c r="AS67"/>
  <c r="AM67"/>
  <c r="AJ67"/>
  <c r="AG67"/>
  <c r="AA67"/>
  <c r="AD67"/>
  <c r="AY52"/>
  <c r="BB52"/>
  <c r="BE52"/>
  <c r="AY34"/>
  <c r="BB34"/>
  <c r="BE34"/>
  <c r="AY27"/>
  <c r="AY26" s="1"/>
  <c r="BB27"/>
  <c r="BE27"/>
  <c r="BE26" s="1"/>
  <c r="AG52"/>
  <c r="AJ52"/>
  <c r="AM52"/>
  <c r="AS52"/>
  <c r="AG47"/>
  <c r="AJ47"/>
  <c r="AM47"/>
  <c r="AS47"/>
  <c r="AG39"/>
  <c r="AJ39"/>
  <c r="AJ38" s="1"/>
  <c r="AM39"/>
  <c r="AM38" s="1"/>
  <c r="AS39"/>
  <c r="AS38" s="1"/>
  <c r="AG38"/>
  <c r="AG34"/>
  <c r="AJ34"/>
  <c r="AM34"/>
  <c r="AS34"/>
  <c r="AG27"/>
  <c r="AG26" s="1"/>
  <c r="AJ27"/>
  <c r="AJ26" s="1"/>
  <c r="AM27"/>
  <c r="AM26" s="1"/>
  <c r="AS27"/>
  <c r="AY39"/>
  <c r="AY38" s="1"/>
  <c r="BE39"/>
  <c r="AV27"/>
  <c r="AV52"/>
  <c r="AA39"/>
  <c r="AA27"/>
  <c r="AA52"/>
  <c r="AA47"/>
  <c r="BB39"/>
  <c r="AV39"/>
  <c r="AV34"/>
  <c r="AA34"/>
  <c r="R78"/>
  <c r="BB47"/>
  <c r="BE47"/>
  <c r="BE38" s="1"/>
  <c r="AV47"/>
  <c r="BC14"/>
  <c r="BE14"/>
  <c r="BG13"/>
  <c r="AS51" l="1"/>
  <c r="AG51"/>
  <c r="AG74" s="1"/>
  <c r="AV38"/>
  <c r="AD27"/>
  <c r="BB38"/>
  <c r="AM51"/>
  <c r="AM74" s="1"/>
  <c r="AD34"/>
  <c r="AD39"/>
  <c r="AA26"/>
  <c r="AD47"/>
  <c r="BB26"/>
  <c r="AA38"/>
  <c r="AV51"/>
  <c r="AY51"/>
  <c r="AY74" s="1"/>
  <c r="AV26"/>
  <c r="AJ51"/>
  <c r="AJ74" s="1"/>
  <c r="AS26"/>
  <c r="AS74" s="1"/>
  <c r="BB51"/>
  <c r="AA51"/>
  <c r="BE51"/>
  <c r="BE74" s="1"/>
  <c r="AD52"/>
  <c r="AD51" s="1"/>
  <c r="AD38" l="1"/>
  <c r="AD26"/>
  <c r="AA74"/>
  <c r="BB74"/>
  <c r="AV74"/>
  <c r="AD74" l="1"/>
</calcChain>
</file>

<file path=xl/sharedStrings.xml><?xml version="1.0" encoding="utf-8"?>
<sst xmlns="http://schemas.openxmlformats.org/spreadsheetml/2006/main" count="733" uniqueCount="199">
  <si>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</si>
  <si>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</si>
  <si>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</si>
  <si>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</si>
  <si>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</si>
  <si>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</si>
  <si>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</si>
  <si>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</si>
  <si>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</si>
  <si>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</si>
  <si>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</si>
  <si>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</si>
  <si>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</si>
  <si>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  №  п/п</t>
  </si>
  <si>
    <t>НАЙМЕНУВАННЯ ПРЕДМЕТІВ</t>
  </si>
  <si>
    <t>Екзамени</t>
  </si>
  <si>
    <t>Заліки</t>
  </si>
  <si>
    <t>Кількість годин</t>
  </si>
  <si>
    <t>Загальний обсяг</t>
  </si>
  <si>
    <t>Кількість кредитів</t>
  </si>
  <si>
    <t>Всього аудитор.</t>
  </si>
  <si>
    <t>З них</t>
  </si>
  <si>
    <t>Лекції</t>
  </si>
  <si>
    <t>Самостійна робота</t>
  </si>
  <si>
    <t>І курс</t>
  </si>
  <si>
    <t>ІІ курс</t>
  </si>
  <si>
    <t>Нормативна частина</t>
  </si>
  <si>
    <t>Історія України</t>
  </si>
  <si>
    <t>Історія української культури</t>
  </si>
  <si>
    <t>Основи філософських знань</t>
  </si>
  <si>
    <t>Українська мова (за проф. спрямуванням)</t>
  </si>
  <si>
    <t>Іноземна мова ( за проф. спрямуванням)</t>
  </si>
  <si>
    <t>Економічна теорія</t>
  </si>
  <si>
    <t>Варіативна частина</t>
  </si>
  <si>
    <t>Основи правознавства</t>
  </si>
  <si>
    <t>Соціологія</t>
  </si>
  <si>
    <t>Політологія</t>
  </si>
  <si>
    <t>Іноземна мова (за проф. спрямуванням)</t>
  </si>
  <si>
    <t xml:space="preserve">Анатомія людини </t>
  </si>
  <si>
    <t>Фізіологія людини</t>
  </si>
  <si>
    <t>Гігієна</t>
  </si>
  <si>
    <t>Біохімія</t>
  </si>
  <si>
    <t>Основи екології</t>
  </si>
  <si>
    <t>Безпека життєдіяльності</t>
  </si>
  <si>
    <t>Основи охорони праці</t>
  </si>
  <si>
    <t>Комп'ютерна техніка та математичні методи у фізичному вихованні і спорті</t>
  </si>
  <si>
    <t>Основи медичних знань</t>
  </si>
  <si>
    <t>Валеологія</t>
  </si>
  <si>
    <t>Вступ до спеціальності</t>
  </si>
  <si>
    <t>Теорія і методика фіз. виховання</t>
  </si>
  <si>
    <t>Психологія</t>
  </si>
  <si>
    <t>Педагогіка</t>
  </si>
  <si>
    <t>Біомеханіка</t>
  </si>
  <si>
    <t>Гімнастика та методика її викладання</t>
  </si>
  <si>
    <t>Спортивні ігри та методика їх викладання</t>
  </si>
  <si>
    <t>Легка атлетика та методика її викладання</t>
  </si>
  <si>
    <t>Плавання та методика викладання</t>
  </si>
  <si>
    <t>Футбол, міні-футбол та методика викладання</t>
  </si>
  <si>
    <t>Спортивні танці</t>
  </si>
  <si>
    <t>Туризм</t>
  </si>
  <si>
    <t>Теорія і методика фізичного виховання</t>
  </si>
  <si>
    <t>Ознайомча практика</t>
  </si>
  <si>
    <t>Історія фізичної культури</t>
  </si>
  <si>
    <t>Термін навчання: 1 рік 10 місяців</t>
  </si>
  <si>
    <t>НАВЧАЛЬНИЙ ПЛАН</t>
  </si>
  <si>
    <t>І. Графік навчального процесу</t>
  </si>
  <si>
    <t>І</t>
  </si>
  <si>
    <t>ІІ</t>
  </si>
  <si>
    <t>Теоретичне навчання</t>
  </si>
  <si>
    <t>Екзем.сесія</t>
  </si>
  <si>
    <t>Державний іспит</t>
  </si>
  <si>
    <t>Всього в навчальному році</t>
  </si>
  <si>
    <t>С</t>
  </si>
  <si>
    <t>П</t>
  </si>
  <si>
    <t>к</t>
  </si>
  <si>
    <t>х</t>
  </si>
  <si>
    <t>О</t>
  </si>
  <si>
    <t>Д</t>
  </si>
  <si>
    <t>-</t>
  </si>
  <si>
    <t>К</t>
  </si>
  <si>
    <t>Показники:</t>
  </si>
  <si>
    <t>Екзаменаційна сесія</t>
  </si>
  <si>
    <t>Х</t>
  </si>
  <si>
    <t>Державні екзамени</t>
  </si>
  <si>
    <t>Канікули</t>
  </si>
  <si>
    <t>Педагогічна практика</t>
  </si>
  <si>
    <t>ІІІ. План навчального процесу</t>
  </si>
  <si>
    <t>Кількість курсових робіт</t>
  </si>
  <si>
    <t>Кількість екзаменів</t>
  </si>
  <si>
    <t>Кількість заліків</t>
  </si>
  <si>
    <t>Основи філософських знань (філософія, релігієзн.)</t>
  </si>
  <si>
    <t>1 семестр 18 тижнів</t>
  </si>
  <si>
    <t xml:space="preserve">                   Затверджено</t>
  </si>
  <si>
    <t>2 семестр 18 тижнів</t>
  </si>
  <si>
    <t>3 семестр 18 тижнів</t>
  </si>
  <si>
    <t>4 семестр 18 тижнів</t>
  </si>
  <si>
    <t>Семінар., практ.</t>
  </si>
  <si>
    <t>1.1.</t>
  </si>
  <si>
    <t>1.1.1.</t>
  </si>
  <si>
    <t>1.1.2.</t>
  </si>
  <si>
    <t>1.1.3.</t>
  </si>
  <si>
    <t>1.1.4.</t>
  </si>
  <si>
    <t>1.1.5.</t>
  </si>
  <si>
    <t>1.1.6.</t>
  </si>
  <si>
    <t>1.2.2.</t>
  </si>
  <si>
    <t>1.2.3.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</si>
  <si>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</si>
  <si>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</si>
  <si>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</si>
  <si>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</si>
  <si>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</si>
  <si>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</si>
  <si>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</si>
  <si>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</si>
  <si>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2.2.</t>
  </si>
  <si>
    <t>2.2.1.</t>
  </si>
  <si>
    <t>2.2.2.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</si>
  <si>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</si>
  <si>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</si>
  <si>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</si>
  <si>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</si>
  <si>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</si>
  <si>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</si>
  <si>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</si>
  <si>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</si>
  <si>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</si>
  <si>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</si>
  <si>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</si>
  <si>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</si>
  <si>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</si>
  <si>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</si>
  <si>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</t>
  </si>
  <si>
    <t>3.2.1.</t>
  </si>
  <si>
    <t>3.2.2.</t>
  </si>
  <si>
    <t>Рухливі ігри</t>
  </si>
  <si>
    <t xml:space="preserve">Загальна кількість </t>
  </si>
  <si>
    <t xml:space="preserve">рішенням педагогічної ради </t>
  </si>
  <si>
    <t>Директор                                                 Мельниченко О.М.</t>
  </si>
  <si>
    <t>Форма навчання - денна</t>
  </si>
  <si>
    <t>Кваліфікація: вчитель фізичної культури</t>
  </si>
  <si>
    <t>ІІ. Бюджет часу (в тижнях)</t>
  </si>
  <si>
    <t>Практика</t>
  </si>
  <si>
    <t>Нормативні навчальні дисципліни</t>
  </si>
  <si>
    <t>3. Цикл професійної та практичної підготовки (ПП)</t>
  </si>
  <si>
    <t>3.1.14.</t>
  </si>
  <si>
    <t>3.2.3.</t>
  </si>
  <si>
    <t>IV. Курсові роботи</t>
  </si>
  <si>
    <t>Назва курсової роботи</t>
  </si>
  <si>
    <t>Семестр</t>
  </si>
  <si>
    <t>Курсова робота з ТМФВ</t>
  </si>
  <si>
    <t>Курсова робота з педагогіки</t>
  </si>
  <si>
    <t>V. Види практик</t>
  </si>
  <si>
    <t>Назва практики</t>
  </si>
  <si>
    <t>Термін</t>
  </si>
  <si>
    <t>семестр</t>
  </si>
  <si>
    <t>тижнів</t>
  </si>
  <si>
    <t>VІ.  Державна атестація</t>
  </si>
  <si>
    <t>Назва екзамену</t>
  </si>
  <si>
    <t>Всього:</t>
  </si>
  <si>
    <t>1.2.1.</t>
  </si>
  <si>
    <t>2.2.3.</t>
  </si>
  <si>
    <t>2. Цикл природничо-наукової підготовки (ПН)</t>
  </si>
  <si>
    <t>Методи дослідження у фізичній культурі і спорті</t>
  </si>
  <si>
    <t>Тренерська практика з виду спорту</t>
  </si>
  <si>
    <t xml:space="preserve">Психологія фізичного виховання </t>
  </si>
  <si>
    <t>Тренерська практика</t>
  </si>
  <si>
    <t>1. Цикл гуманітарної та соціально-економічної підготовки (ГСЕ)</t>
  </si>
  <si>
    <t>Контр./ курсові роботи</t>
  </si>
  <si>
    <t>2,3,4/4</t>
  </si>
  <si>
    <t>2,3,4/3</t>
  </si>
  <si>
    <t>1,2,3</t>
  </si>
  <si>
    <t>2,3,4</t>
  </si>
  <si>
    <t>15/0</t>
  </si>
  <si>
    <t>12/0</t>
  </si>
  <si>
    <t>3/0</t>
  </si>
  <si>
    <t>14/0</t>
  </si>
  <si>
    <t>11/0</t>
  </si>
  <si>
    <t>37/2</t>
  </si>
  <si>
    <t>66/2</t>
  </si>
  <si>
    <t>3/1</t>
  </si>
  <si>
    <t xml:space="preserve">Види контролю за семестрами </t>
  </si>
  <si>
    <t>3.2.4.</t>
  </si>
  <si>
    <t>3.2.5.</t>
  </si>
  <si>
    <t xml:space="preserve">Педагогічна практика </t>
  </si>
  <si>
    <t>6/0</t>
  </si>
  <si>
    <t>31/2</t>
  </si>
  <si>
    <t xml:space="preserve">Розподіл аудиторних годин за семестрами </t>
  </si>
  <si>
    <t xml:space="preserve">          </t>
  </si>
  <si>
    <t>3,3,4,4</t>
  </si>
  <si>
    <t>Миколаївський фаховий коледж фізичної культури</t>
  </si>
  <si>
    <t xml:space="preserve">Освітньо-професійний ступінь - </t>
  </si>
  <si>
    <t>фаховий молодший бакалавр</t>
  </si>
  <si>
    <t>Миколаївського фахового коледжу фізичної культури</t>
  </si>
  <si>
    <t>1.2.</t>
  </si>
  <si>
    <t>Спеціальна спортивна підготовка*</t>
  </si>
  <si>
    <t xml:space="preserve"> планом з видів спорту для спеціалізованих навчальних закладів спортивного профілю</t>
  </si>
  <si>
    <t xml:space="preserve">* 60 кредитів спеціальної спортивної підготовки інтегруються з Типовим навчальним </t>
  </si>
  <si>
    <t>29 серпня 2022 р.</t>
  </si>
  <si>
    <t>Протокол № 12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</si>
</sst>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/>
    <xf numFmtId="0" fontId="13" fillId="0" borderId="0" xfId="0" applyFont="1" applyAlignment="1"/>
    <xf numFmtId="0" fontId="11" fillId="0" borderId="0" xfId="0" applyFont="1"/>
    <xf numFmtId="0" fontId="17" fillId="0" borderId="0" xfId="0" applyFont="1"/>
    <xf numFmtId="0" fontId="4" fillId="0" borderId="0" xfId="0" applyFont="1" applyAlignment="1"/>
    <xf numFmtId="0" fontId="1" fillId="2" borderId="0" xfId="0" applyFont="1" applyFill="1"/>
    <xf numFmtId="0" fontId="5" fillId="2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/>
    <xf numFmtId="0" fontId="27" fillId="2" borderId="0" xfId="0" applyFont="1" applyFill="1" applyBorder="1" applyAlignment="1"/>
    <xf numFmtId="0" fontId="28" fillId="2" borderId="0" xfId="0" applyFont="1" applyFill="1" applyAlignment="1"/>
    <xf numFmtId="0" fontId="25" fillId="2" borderId="0" xfId="0" applyFont="1" applyFill="1"/>
    <xf numFmtId="0" fontId="1" fillId="2" borderId="0" xfId="0" applyFont="1" applyFill="1" applyAlignment="1">
      <alignment horizontal="left"/>
    </xf>
    <xf numFmtId="0" fontId="6" fillId="2" borderId="4" xfId="0" applyFont="1" applyFill="1" applyBorder="1" applyAlignment="1"/>
    <xf numFmtId="0" fontId="1" fillId="2" borderId="3" xfId="0" applyFont="1" applyFill="1" applyBorder="1"/>
    <xf numFmtId="0" fontId="1" fillId="2" borderId="0" xfId="0" applyFont="1" applyFill="1" applyBorder="1"/>
    <xf numFmtId="0" fontId="27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top"/>
    </xf>
    <xf numFmtId="0" fontId="28" fillId="2" borderId="0" xfId="0" applyFont="1" applyFill="1" applyBorder="1" applyAlignment="1">
      <alignment horizontal="left"/>
    </xf>
    <xf numFmtId="0" fontId="1" fillId="2" borderId="2" xfId="0" applyFont="1" applyFill="1" applyBorder="1"/>
    <xf numFmtId="0" fontId="18" fillId="2" borderId="5" xfId="0" applyFont="1" applyFill="1" applyBorder="1" applyAlignment="1"/>
    <xf numFmtId="0" fontId="18" fillId="2" borderId="0" xfId="0" applyFont="1" applyFill="1" applyBorder="1" applyAlignment="1"/>
    <xf numFmtId="0" fontId="29" fillId="2" borderId="0" xfId="0" applyFont="1" applyFill="1" applyAlignment="1"/>
    <xf numFmtId="0" fontId="30" fillId="2" borderId="0" xfId="0" applyFont="1" applyFill="1" applyAlignment="1"/>
    <xf numFmtId="0" fontId="33" fillId="2" borderId="8" xfId="0" applyFont="1" applyFill="1" applyBorder="1" applyAlignment="1">
      <alignment horizontal="center"/>
    </xf>
    <xf numFmtId="0" fontId="30" fillId="2" borderId="6" xfId="0" applyFont="1" applyFill="1" applyBorder="1" applyAlignment="1"/>
    <xf numFmtId="0" fontId="30" fillId="2" borderId="7" xfId="0" applyFont="1" applyFill="1" applyBorder="1" applyAlignment="1"/>
    <xf numFmtId="0" fontId="1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8" fillId="2" borderId="10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left"/>
    </xf>
    <xf numFmtId="0" fontId="25" fillId="2" borderId="1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24" fillId="2" borderId="19" xfId="0" applyFont="1" applyFill="1" applyBorder="1" applyAlignment="1">
      <alignment horizontal="left"/>
    </xf>
    <xf numFmtId="0" fontId="24" fillId="2" borderId="20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23" fillId="2" borderId="17" xfId="0" applyFont="1" applyFill="1" applyBorder="1" applyAlignment="1">
      <alignment horizontal="left"/>
    </xf>
    <xf numFmtId="0" fontId="28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8" fillId="2" borderId="28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8" fillId="2" borderId="3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right"/>
    </xf>
    <xf numFmtId="0" fontId="20" fillId="2" borderId="22" xfId="0" applyFont="1" applyFill="1" applyBorder="1" applyAlignment="1">
      <alignment horizontal="right"/>
    </xf>
    <xf numFmtId="0" fontId="20" fillId="2" borderId="23" xfId="0" applyFont="1" applyFill="1" applyBorder="1" applyAlignment="1">
      <alignment horizontal="right"/>
    </xf>
    <xf numFmtId="0" fontId="22" fillId="2" borderId="2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center"/>
    </xf>
    <xf numFmtId="165" fontId="23" fillId="2" borderId="15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18" fillId="2" borderId="5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left"/>
    </xf>
    <xf numFmtId="0" fontId="18" fillId="2" borderId="22" xfId="0" applyFont="1" applyFill="1" applyBorder="1" applyAlignment="1">
      <alignment horizontal="left"/>
    </xf>
    <xf numFmtId="0" fontId="18" fillId="2" borderId="23" xfId="0" applyFont="1" applyFill="1" applyBorder="1" applyAlignment="1">
      <alignment horizontal="left"/>
    </xf>
    <xf numFmtId="0" fontId="18" fillId="2" borderId="53" xfId="0" applyFont="1" applyFill="1" applyBorder="1" applyAlignment="1">
      <alignment horizontal="center"/>
    </xf>
    <xf numFmtId="0" fontId="18" fillId="2" borderId="54" xfId="0" applyFont="1" applyFill="1" applyBorder="1" applyAlignment="1">
      <alignment horizontal="center"/>
    </xf>
    <xf numFmtId="0" fontId="18" fillId="2" borderId="56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55" xfId="0" applyFont="1" applyFill="1" applyBorder="1" applyAlignment="1">
      <alignment horizontal="center"/>
    </xf>
    <xf numFmtId="14" fontId="18" fillId="2" borderId="11" xfId="0" applyNumberFormat="1" applyFont="1" applyFill="1" applyBorder="1" applyAlignment="1">
      <alignment horizontal="center"/>
    </xf>
    <xf numFmtId="14" fontId="18" fillId="2" borderId="2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16" fontId="18" fillId="2" borderId="2" xfId="0" applyNumberFormat="1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0" fontId="21" fillId="2" borderId="57" xfId="0" applyFont="1" applyFill="1" applyBorder="1" applyAlignment="1">
      <alignment horizontal="left"/>
    </xf>
    <xf numFmtId="0" fontId="21" fillId="2" borderId="58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0" fontId="18" fillId="2" borderId="34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left"/>
    </xf>
    <xf numFmtId="0" fontId="18" fillId="2" borderId="40" xfId="0" applyFont="1" applyFill="1" applyBorder="1" applyAlignment="1">
      <alignment horizontal="left"/>
    </xf>
    <xf numFmtId="0" fontId="21" fillId="2" borderId="5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20" fillId="2" borderId="37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20" fillId="2" borderId="27" xfId="0" applyFont="1" applyFill="1" applyBorder="1" applyAlignment="1">
      <alignment horizontal="left"/>
    </xf>
    <xf numFmtId="0" fontId="21" fillId="2" borderId="42" xfId="0" applyFont="1" applyFill="1" applyBorder="1" applyAlignment="1">
      <alignment horizontal="left"/>
    </xf>
    <xf numFmtId="0" fontId="21" fillId="2" borderId="41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center"/>
    </xf>
    <xf numFmtId="49" fontId="18" fillId="2" borderId="2" xfId="1" applyNumberFormat="1" applyFont="1" applyFill="1" applyBorder="1" applyAlignment="1">
      <alignment horizontal="center"/>
    </xf>
    <xf numFmtId="49" fontId="18" fillId="2" borderId="13" xfId="1" applyNumberFormat="1" applyFont="1" applyFill="1" applyBorder="1" applyAlignment="1">
      <alignment horizontal="center"/>
    </xf>
    <xf numFmtId="49" fontId="18" fillId="2" borderId="3" xfId="1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14" fontId="18" fillId="2" borderId="1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9" fillId="2" borderId="41" xfId="0" applyFont="1" applyFill="1" applyBorder="1" applyAlignment="1">
      <alignment horizontal="center"/>
    </xf>
    <xf numFmtId="0" fontId="14" fillId="2" borderId="49" xfId="0" applyFont="1" applyFill="1" applyBorder="1" applyAlignment="1">
      <alignment vertical="center" textRotation="90" wrapText="1"/>
    </xf>
    <xf numFmtId="0" fontId="14" fillId="2" borderId="50" xfId="0" applyFont="1" applyFill="1" applyBorder="1" applyAlignment="1">
      <alignment vertical="center" textRotation="90" wrapText="1"/>
    </xf>
    <xf numFmtId="0" fontId="14" fillId="2" borderId="37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top"/>
    </xf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/>
    <xf numFmtId="0" fontId="1" fillId="2" borderId="4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right"/>
    </xf>
    <xf numFmtId="0" fontId="14" fillId="2" borderId="49" xfId="0" applyFont="1" applyFill="1" applyBorder="1" applyAlignment="1">
      <alignment horizontal="center" vertical="center" textRotation="90"/>
    </xf>
    <xf numFmtId="0" fontId="14" fillId="2" borderId="50" xfId="0" applyFont="1" applyFill="1" applyBorder="1" applyAlignment="1">
      <alignment horizontal="center" vertical="center" textRotation="90"/>
    </xf>
    <xf numFmtId="0" fontId="14" fillId="2" borderId="37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39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 textRotation="255" wrapText="1" readingOrder="1"/>
    </xf>
    <xf numFmtId="0" fontId="1" fillId="2" borderId="50" xfId="0" applyFont="1" applyFill="1" applyBorder="1" applyAlignment="1">
      <alignment horizontal="center" textRotation="255" wrapText="1" readingOrder="1"/>
    </xf>
    <xf numFmtId="0" fontId="1" fillId="2" borderId="37" xfId="0" applyFont="1" applyFill="1" applyBorder="1" applyAlignment="1">
      <alignment horizontal="center" textRotation="255" wrapText="1" readingOrder="1"/>
    </xf>
    <xf numFmtId="0" fontId="2" fillId="2" borderId="3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2" borderId="39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 wrapText="1"/>
    </xf>
    <xf numFmtId="0" fontId="3" fillId="2" borderId="45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4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18" fillId="2" borderId="53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left"/>
    </xf>
    <xf numFmtId="0" fontId="18" fillId="2" borderId="55" xfId="0" applyFont="1" applyFill="1" applyBorder="1" applyAlignment="1">
      <alignment horizontal="left"/>
    </xf>
    <xf numFmtId="0" fontId="20" fillId="2" borderId="56" xfId="0" applyFont="1" applyFill="1" applyBorder="1" applyAlignment="1">
      <alignment horizontal="center"/>
    </xf>
    <xf numFmtId="0" fontId="20" fillId="2" borderId="5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90"/>
  <sheetViews>
    <sheetView tabSelected="1" view="pageBreakPreview" zoomScale="80" zoomScaleSheetLayoutView="80" workbookViewId="0">
      <selection activeCell="U74" sqref="U74:W74"/>
    </sheetView>
  </sheetViews>
  <sheetFormatPr defaultRowHeight="15"/>
  <cols>
    <col min="1" max="1" width="4.5703125" style="15" customWidth="1"/>
    <col min="2" max="3" width="3.42578125" style="15" customWidth="1"/>
    <col min="4" max="4" width="3.5703125" style="15" customWidth="1"/>
    <col min="5" max="5" width="3.140625" style="15" customWidth="1"/>
    <col min="6" max="6" width="3.28515625" style="15" customWidth="1"/>
    <col min="7" max="7" width="3.5703125" style="15" customWidth="1"/>
    <col min="8" max="8" width="3.28515625" style="15" customWidth="1"/>
    <col min="9" max="9" width="3.42578125" style="15" customWidth="1"/>
    <col min="10" max="10" width="3.28515625" style="15" customWidth="1"/>
    <col min="11" max="11" width="3.42578125" style="15" customWidth="1"/>
    <col min="12" max="12" width="3.28515625" style="15" customWidth="1"/>
    <col min="13" max="13" width="3.42578125" style="15" customWidth="1"/>
    <col min="14" max="14" width="3.140625" style="15" customWidth="1"/>
    <col min="15" max="15" width="3.42578125" style="15" customWidth="1"/>
    <col min="16" max="16" width="3.85546875" style="15" customWidth="1"/>
    <col min="17" max="17" width="3.5703125" style="15" customWidth="1"/>
    <col min="18" max="21" width="3.42578125" style="15" customWidth="1"/>
    <col min="22" max="22" width="3.28515625" style="15" customWidth="1"/>
    <col min="23" max="23" width="3.7109375" style="15" customWidth="1"/>
    <col min="24" max="24" width="3.28515625" style="15" customWidth="1"/>
    <col min="25" max="26" width="3.140625" style="15" customWidth="1"/>
    <col min="27" max="27" width="4.140625" style="15" customWidth="1"/>
    <col min="28" max="29" width="4.28515625" style="15" customWidth="1"/>
    <col min="30" max="31" width="3.5703125" style="15" customWidth="1"/>
    <col min="32" max="32" width="3.42578125" style="15" customWidth="1"/>
    <col min="33" max="33" width="3.140625" style="15" customWidth="1"/>
    <col min="34" max="34" width="3.28515625" style="15" customWidth="1"/>
    <col min="35" max="35" width="3.140625" style="15" customWidth="1"/>
    <col min="36" max="36" width="3.7109375" style="15" customWidth="1"/>
    <col min="37" max="37" width="3.140625" style="15" customWidth="1"/>
    <col min="38" max="38" width="3.28515625" style="15" customWidth="1"/>
    <col min="39" max="39" width="3.5703125" style="15" customWidth="1"/>
    <col min="40" max="40" width="4" style="15" customWidth="1"/>
    <col min="41" max="41" width="3.85546875" style="15" customWidth="1"/>
    <col min="42" max="42" width="3.140625" style="15" customWidth="1"/>
    <col min="43" max="43" width="3.42578125" style="15" customWidth="1"/>
    <col min="44" max="44" width="3.5703125" style="15" customWidth="1"/>
    <col min="45" max="47" width="3.140625" style="15" customWidth="1"/>
    <col min="48" max="48" width="3.85546875" style="15" customWidth="1"/>
    <col min="49" max="49" width="3.42578125" style="15" customWidth="1"/>
    <col min="50" max="51" width="3.140625" style="15" customWidth="1"/>
    <col min="52" max="53" width="3.5703125" style="15" customWidth="1"/>
    <col min="54" max="54" width="4.5703125" style="15" customWidth="1"/>
    <col min="55" max="55" width="3.140625" style="15" customWidth="1"/>
    <col min="56" max="56" width="4.42578125" style="15" customWidth="1"/>
    <col min="57" max="57" width="2.85546875" style="15" customWidth="1"/>
    <col min="58" max="58" width="4" style="15" customWidth="1"/>
    <col min="59" max="59" width="5.85546875" style="15" customWidth="1"/>
    <col min="60" max="60" width="9.140625" style="1"/>
  </cols>
  <sheetData>
    <row r="1" spans="1:60" ht="21.75" customHeight="1">
      <c r="A1" s="218" t="s">
        <v>92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3"/>
      <c r="O1" s="23"/>
      <c r="P1" s="23"/>
      <c r="Q1" s="23"/>
      <c r="R1" s="23"/>
      <c r="V1" s="215" t="s">
        <v>64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V1" s="193" t="s">
        <v>138</v>
      </c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</row>
    <row r="2" spans="1:60" ht="18.75">
      <c r="A2" s="193" t="s">
        <v>136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V2" s="216" t="s">
        <v>189</v>
      </c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V2" s="193" t="s">
        <v>190</v>
      </c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</row>
    <row r="3" spans="1:60" ht="15.75">
      <c r="A3" s="193" t="s">
        <v>192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V3" s="193" t="s">
        <v>191</v>
      </c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</row>
    <row r="4" spans="1:60" ht="15.75">
      <c r="A4" s="193" t="s">
        <v>197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V4" s="193" t="s">
        <v>139</v>
      </c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</row>
    <row r="5" spans="1:60" ht="15.75">
      <c r="A5" s="193" t="s">
        <v>198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30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V5" s="193" t="s">
        <v>63</v>
      </c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</row>
    <row r="6" spans="1:60" ht="15.75">
      <c r="A6" s="225" t="s">
        <v>137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</row>
    <row r="7" spans="1:60" ht="15.7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</row>
    <row r="8" spans="1:60" ht="15.75">
      <c r="A8" s="230" t="s">
        <v>65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4"/>
      <c r="AW8" s="16"/>
      <c r="AX8" s="16"/>
      <c r="AY8" s="226" t="s">
        <v>140</v>
      </c>
      <c r="AZ8" s="226"/>
      <c r="BA8" s="226"/>
      <c r="BB8" s="226"/>
      <c r="BC8" s="226"/>
      <c r="BD8" s="226"/>
      <c r="BE8" s="226"/>
      <c r="BF8" s="226"/>
      <c r="BG8" s="226"/>
    </row>
    <row r="9" spans="1:60" ht="27.75" customHeight="1">
      <c r="A9" s="233" t="s">
        <v>0</v>
      </c>
      <c r="B9" s="198" t="s">
        <v>1</v>
      </c>
      <c r="C9" s="199"/>
      <c r="D9" s="199"/>
      <c r="E9" s="200"/>
      <c r="F9" s="222">
        <v>29</v>
      </c>
      <c r="G9" s="198" t="s">
        <v>2</v>
      </c>
      <c r="H9" s="199"/>
      <c r="I9" s="199"/>
      <c r="J9" s="222">
        <v>27</v>
      </c>
      <c r="K9" s="198" t="s">
        <v>3</v>
      </c>
      <c r="L9" s="199"/>
      <c r="M9" s="199"/>
      <c r="N9" s="200"/>
      <c r="O9" s="198" t="s">
        <v>4</v>
      </c>
      <c r="P9" s="199"/>
      <c r="Q9" s="199"/>
      <c r="R9" s="200"/>
      <c r="S9" s="222">
        <v>29</v>
      </c>
      <c r="T9" s="198" t="s">
        <v>5</v>
      </c>
      <c r="U9" s="199"/>
      <c r="V9" s="200"/>
      <c r="W9" s="222">
        <v>26</v>
      </c>
      <c r="X9" s="198" t="s">
        <v>6</v>
      </c>
      <c r="Y9" s="199"/>
      <c r="Z9" s="200"/>
      <c r="AA9" s="222">
        <v>23</v>
      </c>
      <c r="AB9" s="198" t="s">
        <v>7</v>
      </c>
      <c r="AC9" s="199"/>
      <c r="AD9" s="199"/>
      <c r="AE9" s="200"/>
      <c r="AF9" s="222">
        <v>30</v>
      </c>
      <c r="AG9" s="198" t="s">
        <v>8</v>
      </c>
      <c r="AH9" s="199"/>
      <c r="AI9" s="200"/>
      <c r="AJ9" s="222">
        <v>27</v>
      </c>
      <c r="AK9" s="198" t="s">
        <v>9</v>
      </c>
      <c r="AL9" s="199"/>
      <c r="AM9" s="199"/>
      <c r="AN9" s="200"/>
      <c r="AO9" s="198" t="s">
        <v>10</v>
      </c>
      <c r="AP9" s="199"/>
      <c r="AQ9" s="199"/>
      <c r="AR9" s="200"/>
      <c r="AS9" s="222">
        <v>29</v>
      </c>
      <c r="AT9" s="198" t="s">
        <v>11</v>
      </c>
      <c r="AU9" s="199"/>
      <c r="AV9" s="200"/>
      <c r="AW9" s="222">
        <v>27</v>
      </c>
      <c r="AX9" s="198" t="s">
        <v>12</v>
      </c>
      <c r="AY9" s="199"/>
      <c r="AZ9" s="199"/>
      <c r="BA9" s="200"/>
      <c r="BB9" s="227" t="s">
        <v>68</v>
      </c>
      <c r="BC9" s="195" t="s">
        <v>69</v>
      </c>
      <c r="BD9" s="195" t="s">
        <v>141</v>
      </c>
      <c r="BE9" s="195" t="s">
        <v>70</v>
      </c>
      <c r="BF9" s="195" t="s">
        <v>84</v>
      </c>
      <c r="BG9" s="195" t="s">
        <v>71</v>
      </c>
    </row>
    <row r="10" spans="1:60" s="7" customFormat="1">
      <c r="A10" s="234"/>
      <c r="B10" s="17">
        <v>1</v>
      </c>
      <c r="C10" s="17">
        <v>8</v>
      </c>
      <c r="D10" s="17">
        <v>15</v>
      </c>
      <c r="E10" s="17">
        <v>22</v>
      </c>
      <c r="F10" s="223"/>
      <c r="G10" s="17">
        <v>6</v>
      </c>
      <c r="H10" s="17">
        <v>13</v>
      </c>
      <c r="I10" s="17">
        <v>20</v>
      </c>
      <c r="J10" s="223"/>
      <c r="K10" s="17">
        <v>3</v>
      </c>
      <c r="L10" s="17">
        <v>10</v>
      </c>
      <c r="M10" s="17">
        <v>17</v>
      </c>
      <c r="N10" s="17">
        <v>24</v>
      </c>
      <c r="O10" s="17">
        <v>1</v>
      </c>
      <c r="P10" s="17">
        <v>8</v>
      </c>
      <c r="Q10" s="17">
        <v>15</v>
      </c>
      <c r="R10" s="17">
        <v>22</v>
      </c>
      <c r="S10" s="223"/>
      <c r="T10" s="17">
        <v>5</v>
      </c>
      <c r="U10" s="17">
        <v>12</v>
      </c>
      <c r="V10" s="17">
        <v>19</v>
      </c>
      <c r="W10" s="223"/>
      <c r="X10" s="17">
        <v>2</v>
      </c>
      <c r="Y10" s="17">
        <v>9</v>
      </c>
      <c r="Z10" s="17">
        <v>16</v>
      </c>
      <c r="AA10" s="223"/>
      <c r="AB10" s="17">
        <v>2</v>
      </c>
      <c r="AC10" s="17">
        <v>9</v>
      </c>
      <c r="AD10" s="17">
        <v>16</v>
      </c>
      <c r="AE10" s="17">
        <v>23</v>
      </c>
      <c r="AF10" s="223"/>
      <c r="AG10" s="17">
        <v>6</v>
      </c>
      <c r="AH10" s="17">
        <v>13</v>
      </c>
      <c r="AI10" s="17">
        <v>20</v>
      </c>
      <c r="AJ10" s="223"/>
      <c r="AK10" s="17">
        <v>4</v>
      </c>
      <c r="AL10" s="17">
        <v>11</v>
      </c>
      <c r="AM10" s="17">
        <v>18</v>
      </c>
      <c r="AN10" s="17">
        <v>25</v>
      </c>
      <c r="AO10" s="17">
        <v>1</v>
      </c>
      <c r="AP10" s="17">
        <v>8</v>
      </c>
      <c r="AQ10" s="17">
        <v>15</v>
      </c>
      <c r="AR10" s="17">
        <v>22</v>
      </c>
      <c r="AS10" s="223"/>
      <c r="AT10" s="17">
        <v>6</v>
      </c>
      <c r="AU10" s="17">
        <v>13</v>
      </c>
      <c r="AV10" s="17">
        <v>20</v>
      </c>
      <c r="AW10" s="223"/>
      <c r="AX10" s="17">
        <v>2</v>
      </c>
      <c r="AY10" s="17">
        <v>9</v>
      </c>
      <c r="AZ10" s="17">
        <v>16</v>
      </c>
      <c r="BA10" s="17">
        <v>23</v>
      </c>
      <c r="BB10" s="228"/>
      <c r="BC10" s="196"/>
      <c r="BD10" s="196"/>
      <c r="BE10" s="196"/>
      <c r="BF10" s="196"/>
      <c r="BG10" s="196"/>
      <c r="BH10" s="2"/>
    </row>
    <row r="11" spans="1:60" s="7" customFormat="1" ht="62.25" customHeight="1">
      <c r="A11" s="235"/>
      <c r="B11" s="18">
        <v>7</v>
      </c>
      <c r="C11" s="18">
        <v>14</v>
      </c>
      <c r="D11" s="18">
        <v>21</v>
      </c>
      <c r="E11" s="18">
        <v>28</v>
      </c>
      <c r="F11" s="17">
        <v>5</v>
      </c>
      <c r="G11" s="18">
        <v>12</v>
      </c>
      <c r="H11" s="18">
        <v>19</v>
      </c>
      <c r="I11" s="18">
        <v>26</v>
      </c>
      <c r="J11" s="17">
        <v>2</v>
      </c>
      <c r="K11" s="18">
        <v>9</v>
      </c>
      <c r="L11" s="18">
        <v>16</v>
      </c>
      <c r="M11" s="18">
        <v>23</v>
      </c>
      <c r="N11" s="18">
        <v>30</v>
      </c>
      <c r="O11" s="18">
        <v>7</v>
      </c>
      <c r="P11" s="18">
        <v>14</v>
      </c>
      <c r="Q11" s="18">
        <v>21</v>
      </c>
      <c r="R11" s="18">
        <v>28</v>
      </c>
      <c r="S11" s="17">
        <v>4</v>
      </c>
      <c r="T11" s="18">
        <v>11</v>
      </c>
      <c r="U11" s="18">
        <v>18</v>
      </c>
      <c r="V11" s="18">
        <v>25</v>
      </c>
      <c r="W11" s="17">
        <v>1</v>
      </c>
      <c r="X11" s="18">
        <v>8</v>
      </c>
      <c r="Y11" s="18">
        <v>15</v>
      </c>
      <c r="Z11" s="18">
        <v>22</v>
      </c>
      <c r="AA11" s="17">
        <v>1</v>
      </c>
      <c r="AB11" s="18">
        <v>8</v>
      </c>
      <c r="AC11" s="18">
        <v>15</v>
      </c>
      <c r="AD11" s="18">
        <v>22</v>
      </c>
      <c r="AE11" s="18">
        <v>29</v>
      </c>
      <c r="AF11" s="17">
        <v>5</v>
      </c>
      <c r="AG11" s="18">
        <v>12</v>
      </c>
      <c r="AH11" s="18">
        <v>19</v>
      </c>
      <c r="AI11" s="18">
        <v>26</v>
      </c>
      <c r="AJ11" s="17">
        <v>3</v>
      </c>
      <c r="AK11" s="18">
        <v>10</v>
      </c>
      <c r="AL11" s="18">
        <v>17</v>
      </c>
      <c r="AM11" s="18">
        <v>24</v>
      </c>
      <c r="AN11" s="18">
        <v>31</v>
      </c>
      <c r="AO11" s="18">
        <v>7</v>
      </c>
      <c r="AP11" s="18">
        <v>14</v>
      </c>
      <c r="AQ11" s="18">
        <v>21</v>
      </c>
      <c r="AR11" s="18">
        <v>28</v>
      </c>
      <c r="AS11" s="17">
        <v>5</v>
      </c>
      <c r="AT11" s="18">
        <v>12</v>
      </c>
      <c r="AU11" s="18">
        <v>19</v>
      </c>
      <c r="AV11" s="18">
        <v>26</v>
      </c>
      <c r="AW11" s="17">
        <v>1</v>
      </c>
      <c r="AX11" s="18">
        <v>8</v>
      </c>
      <c r="AY11" s="18">
        <v>15</v>
      </c>
      <c r="AZ11" s="18">
        <v>22</v>
      </c>
      <c r="BA11" s="18">
        <v>31</v>
      </c>
      <c r="BB11" s="229"/>
      <c r="BC11" s="197"/>
      <c r="BD11" s="197"/>
      <c r="BE11" s="197"/>
      <c r="BF11" s="197"/>
      <c r="BG11" s="197"/>
      <c r="BH11" s="2"/>
    </row>
    <row r="12" spans="1:60" s="7" customFormat="1">
      <c r="A12" s="17" t="s">
        <v>66</v>
      </c>
      <c r="B12" s="17" t="s">
        <v>78</v>
      </c>
      <c r="C12" s="17"/>
      <c r="D12" s="17"/>
      <c r="E12" s="17"/>
      <c r="F12" s="17"/>
      <c r="G12" s="17"/>
      <c r="H12" s="17"/>
      <c r="I12" s="17"/>
      <c r="J12" s="17"/>
      <c r="K12" s="17" t="s">
        <v>72</v>
      </c>
      <c r="L12" s="17"/>
      <c r="M12" s="17"/>
      <c r="N12" s="17"/>
      <c r="O12" s="17"/>
      <c r="P12" s="17"/>
      <c r="Q12" s="17"/>
      <c r="R12" s="17"/>
      <c r="S12" s="17" t="s">
        <v>74</v>
      </c>
      <c r="T12" s="17"/>
      <c r="U12" s="17"/>
      <c r="V12" s="17" t="s">
        <v>75</v>
      </c>
      <c r="W12" s="17" t="s">
        <v>75</v>
      </c>
      <c r="X12" s="17"/>
      <c r="Y12" s="17"/>
      <c r="Z12" s="17"/>
      <c r="AA12" s="17"/>
      <c r="AB12" s="17"/>
      <c r="AC12" s="17"/>
      <c r="AD12" s="17"/>
      <c r="AE12" s="17" t="s">
        <v>72</v>
      </c>
      <c r="AF12" s="17" t="s">
        <v>72</v>
      </c>
      <c r="AG12" s="17"/>
      <c r="AH12" s="17"/>
      <c r="AI12" s="17"/>
      <c r="AJ12" s="17"/>
      <c r="AK12" s="17"/>
      <c r="AL12" s="17"/>
      <c r="AM12" s="17"/>
      <c r="AN12" s="17"/>
      <c r="AO12" s="17" t="s">
        <v>76</v>
      </c>
      <c r="AP12" s="17" t="s">
        <v>75</v>
      </c>
      <c r="AQ12" s="17" t="s">
        <v>75</v>
      </c>
      <c r="AR12" s="17" t="s">
        <v>74</v>
      </c>
      <c r="AS12" s="17" t="s">
        <v>74</v>
      </c>
      <c r="AT12" s="17" t="s">
        <v>74</v>
      </c>
      <c r="AU12" s="17" t="s">
        <v>74</v>
      </c>
      <c r="AV12" s="17" t="s">
        <v>74</v>
      </c>
      <c r="AW12" s="17" t="s">
        <v>74</v>
      </c>
      <c r="AX12" s="17" t="s">
        <v>74</v>
      </c>
      <c r="AY12" s="17" t="s">
        <v>74</v>
      </c>
      <c r="AZ12" s="17" t="s">
        <v>74</v>
      </c>
      <c r="BA12" s="17" t="s">
        <v>74</v>
      </c>
      <c r="BB12" s="17">
        <v>32</v>
      </c>
      <c r="BC12" s="17">
        <v>4</v>
      </c>
      <c r="BD12" s="17">
        <v>4</v>
      </c>
      <c r="BE12" s="17"/>
      <c r="BF12" s="17">
        <v>11</v>
      </c>
      <c r="BG12" s="17">
        <v>51</v>
      </c>
      <c r="BH12" s="2"/>
    </row>
    <row r="13" spans="1:60" s="7" customFormat="1">
      <c r="A13" s="17" t="s">
        <v>67</v>
      </c>
      <c r="B13" s="17" t="s">
        <v>74</v>
      </c>
      <c r="C13" s="17"/>
      <c r="D13" s="17"/>
      <c r="E13" s="17"/>
      <c r="F13" s="17"/>
      <c r="G13" s="17" t="s">
        <v>73</v>
      </c>
      <c r="H13" s="17" t="s">
        <v>73</v>
      </c>
      <c r="I13" s="17" t="s">
        <v>73</v>
      </c>
      <c r="J13" s="17"/>
      <c r="K13" s="17"/>
      <c r="L13" s="17"/>
      <c r="M13" s="17"/>
      <c r="N13" s="17"/>
      <c r="O13" s="17"/>
      <c r="P13" s="17"/>
      <c r="Q13" s="17"/>
      <c r="R13" s="17"/>
      <c r="S13" s="17" t="s">
        <v>74</v>
      </c>
      <c r="T13" s="17"/>
      <c r="U13" s="17"/>
      <c r="V13" s="17" t="s">
        <v>75</v>
      </c>
      <c r="W13" s="17" t="s">
        <v>75</v>
      </c>
      <c r="X13" s="17"/>
      <c r="Y13" s="17"/>
      <c r="Z13" s="17" t="s">
        <v>73</v>
      </c>
      <c r="AA13" s="17" t="s">
        <v>73</v>
      </c>
      <c r="AB13" s="17" t="s">
        <v>73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75</v>
      </c>
      <c r="AQ13" s="17" t="s">
        <v>75</v>
      </c>
      <c r="AR13" s="17" t="s">
        <v>77</v>
      </c>
      <c r="AS13" s="17" t="s">
        <v>78</v>
      </c>
      <c r="AT13" s="17" t="s">
        <v>78</v>
      </c>
      <c r="AU13" s="17" t="s">
        <v>78</v>
      </c>
      <c r="AV13" s="17" t="s">
        <v>78</v>
      </c>
      <c r="AW13" s="17" t="s">
        <v>78</v>
      </c>
      <c r="AX13" s="17" t="s">
        <v>78</v>
      </c>
      <c r="AY13" s="17" t="s">
        <v>78</v>
      </c>
      <c r="AZ13" s="17" t="s">
        <v>78</v>
      </c>
      <c r="BA13" s="17" t="s">
        <v>78</v>
      </c>
      <c r="BB13" s="17">
        <v>30</v>
      </c>
      <c r="BC13" s="17">
        <v>4</v>
      </c>
      <c r="BD13" s="17">
        <v>6</v>
      </c>
      <c r="BE13" s="17">
        <v>1</v>
      </c>
      <c r="BF13" s="17">
        <v>2</v>
      </c>
      <c r="BG13" s="17">
        <f>SUM(BB13:BF13)</f>
        <v>43</v>
      </c>
      <c r="BH13" s="2"/>
    </row>
    <row r="14" spans="1:60" s="7" customFormat="1">
      <c r="A14" s="17"/>
      <c r="B14" s="17">
        <v>1</v>
      </c>
      <c r="C14" s="17">
        <v>2</v>
      </c>
      <c r="D14" s="17">
        <v>3</v>
      </c>
      <c r="E14" s="17">
        <v>4</v>
      </c>
      <c r="F14" s="17">
        <v>5</v>
      </c>
      <c r="G14" s="17">
        <v>6</v>
      </c>
      <c r="H14" s="17">
        <v>7</v>
      </c>
      <c r="I14" s="17">
        <v>8</v>
      </c>
      <c r="J14" s="17">
        <v>9</v>
      </c>
      <c r="K14" s="17">
        <v>10</v>
      </c>
      <c r="L14" s="17">
        <v>11</v>
      </c>
      <c r="M14" s="17">
        <v>12</v>
      </c>
      <c r="N14" s="17">
        <v>13</v>
      </c>
      <c r="O14" s="17">
        <v>14</v>
      </c>
      <c r="P14" s="17">
        <v>15</v>
      </c>
      <c r="Q14" s="17">
        <v>16</v>
      </c>
      <c r="R14" s="17">
        <v>17</v>
      </c>
      <c r="S14" s="17">
        <v>18</v>
      </c>
      <c r="T14" s="17">
        <v>19</v>
      </c>
      <c r="U14" s="17">
        <v>20</v>
      </c>
      <c r="V14" s="17">
        <v>21</v>
      </c>
      <c r="W14" s="17">
        <v>22</v>
      </c>
      <c r="X14" s="17">
        <v>23</v>
      </c>
      <c r="Y14" s="17">
        <v>24</v>
      </c>
      <c r="Z14" s="17">
        <v>25</v>
      </c>
      <c r="AA14" s="17">
        <v>26</v>
      </c>
      <c r="AB14" s="17">
        <v>27</v>
      </c>
      <c r="AC14" s="17">
        <v>28</v>
      </c>
      <c r="AD14" s="17">
        <v>29</v>
      </c>
      <c r="AE14" s="17">
        <v>30</v>
      </c>
      <c r="AF14" s="17">
        <v>31</v>
      </c>
      <c r="AG14" s="17">
        <v>32</v>
      </c>
      <c r="AH14" s="17">
        <v>33</v>
      </c>
      <c r="AI14" s="17">
        <v>34</v>
      </c>
      <c r="AJ14" s="17">
        <v>35</v>
      </c>
      <c r="AK14" s="17">
        <v>36</v>
      </c>
      <c r="AL14" s="17">
        <v>37</v>
      </c>
      <c r="AM14" s="17">
        <v>38</v>
      </c>
      <c r="AN14" s="17">
        <v>39</v>
      </c>
      <c r="AO14" s="17">
        <v>40</v>
      </c>
      <c r="AP14" s="17">
        <v>41</v>
      </c>
      <c r="AQ14" s="17">
        <v>42</v>
      </c>
      <c r="AR14" s="17">
        <v>43</v>
      </c>
      <c r="AS14" s="17">
        <v>44</v>
      </c>
      <c r="AT14" s="17">
        <v>45</v>
      </c>
      <c r="AU14" s="17">
        <v>46</v>
      </c>
      <c r="AV14" s="17">
        <v>47</v>
      </c>
      <c r="AW14" s="17">
        <v>48</v>
      </c>
      <c r="AX14" s="17">
        <v>49</v>
      </c>
      <c r="AY14" s="17">
        <v>50</v>
      </c>
      <c r="AZ14" s="17">
        <v>51</v>
      </c>
      <c r="BA14" s="17">
        <v>52</v>
      </c>
      <c r="BB14" s="17">
        <v>62</v>
      </c>
      <c r="BC14" s="17">
        <f>SUM(BC12:BC13)</f>
        <v>8</v>
      </c>
      <c r="BD14" s="17">
        <v>10</v>
      </c>
      <c r="BE14" s="17">
        <f>SUM(BE12:BE13)</f>
        <v>1</v>
      </c>
      <c r="BF14" s="17">
        <v>13</v>
      </c>
      <c r="BG14" s="17">
        <v>94</v>
      </c>
      <c r="BH14" s="2"/>
    </row>
    <row r="15" spans="1:60">
      <c r="A15" s="232" t="s">
        <v>80</v>
      </c>
      <c r="B15" s="232"/>
      <c r="C15" s="232"/>
      <c r="D15" s="232"/>
      <c r="E15" s="232"/>
    </row>
    <row r="16" spans="1:60" ht="28.5" customHeight="1">
      <c r="F16" s="220" t="s">
        <v>68</v>
      </c>
      <c r="G16" s="220"/>
      <c r="H16" s="220"/>
      <c r="I16" s="220"/>
      <c r="J16" s="220"/>
      <c r="O16" s="220" t="s">
        <v>81</v>
      </c>
      <c r="P16" s="220"/>
      <c r="Q16" s="220"/>
      <c r="R16" s="220"/>
      <c r="W16" s="220" t="s">
        <v>83</v>
      </c>
      <c r="X16" s="220"/>
      <c r="Y16" s="220"/>
      <c r="Z16" s="220"/>
      <c r="AE16" s="231" t="s">
        <v>84</v>
      </c>
      <c r="AF16" s="231"/>
      <c r="AG16" s="231"/>
      <c r="AH16" s="231"/>
      <c r="AM16" s="220" t="s">
        <v>85</v>
      </c>
      <c r="AN16" s="220"/>
      <c r="AO16" s="220"/>
      <c r="AP16" s="220"/>
      <c r="AU16" s="220" t="s">
        <v>61</v>
      </c>
      <c r="AV16" s="220"/>
      <c r="AW16" s="220"/>
      <c r="AX16" s="220"/>
      <c r="BB16" s="220" t="s">
        <v>163</v>
      </c>
      <c r="BC16" s="221"/>
      <c r="BD16" s="221"/>
      <c r="BE16" s="221"/>
      <c r="BF16" s="221"/>
      <c r="BG16" s="221"/>
    </row>
    <row r="17" spans="1:60" ht="13.5" customHeight="1">
      <c r="F17" s="28"/>
      <c r="G17" s="28"/>
      <c r="H17" s="28"/>
      <c r="I17" s="28"/>
      <c r="J17" s="28"/>
    </row>
    <row r="18" spans="1:60">
      <c r="G18" s="33"/>
      <c r="H18" s="25"/>
      <c r="P18" s="219" t="s">
        <v>82</v>
      </c>
      <c r="Q18" s="219"/>
      <c r="X18" s="219" t="s">
        <v>77</v>
      </c>
      <c r="Y18" s="219"/>
      <c r="AF18" s="219" t="s">
        <v>79</v>
      </c>
      <c r="AG18" s="219"/>
      <c r="AN18" s="219" t="s">
        <v>73</v>
      </c>
      <c r="AO18" s="219"/>
      <c r="AV18" s="219" t="s">
        <v>76</v>
      </c>
      <c r="AW18" s="219"/>
      <c r="BE18" s="219" t="s">
        <v>72</v>
      </c>
      <c r="BF18" s="219"/>
    </row>
    <row r="19" spans="1:60">
      <c r="G19" s="26"/>
      <c r="H19" s="26"/>
      <c r="P19" s="29"/>
      <c r="Q19" s="29"/>
      <c r="X19" s="29"/>
      <c r="Y19" s="29"/>
      <c r="AF19" s="29"/>
      <c r="AG19" s="29"/>
      <c r="AN19" s="29"/>
      <c r="AO19" s="29"/>
      <c r="AV19" s="29"/>
      <c r="AW19" s="29"/>
      <c r="BD19" s="15" t="s">
        <v>187</v>
      </c>
      <c r="BE19" s="29"/>
      <c r="BF19" s="29"/>
    </row>
    <row r="20" spans="1:60" ht="20.25" thickBot="1">
      <c r="V20" s="260" t="s">
        <v>86</v>
      </c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</row>
    <row r="21" spans="1:60">
      <c r="A21" s="261" t="s">
        <v>13</v>
      </c>
      <c r="B21" s="262"/>
      <c r="C21" s="240" t="s">
        <v>14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0" t="s">
        <v>180</v>
      </c>
      <c r="S21" s="241"/>
      <c r="T21" s="241"/>
      <c r="U21" s="241"/>
      <c r="V21" s="241"/>
      <c r="W21" s="241"/>
      <c r="X21" s="241"/>
      <c r="Y21" s="241"/>
      <c r="Z21" s="242"/>
      <c r="AA21" s="240" t="s">
        <v>17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2"/>
      <c r="AV21" s="240" t="s">
        <v>186</v>
      </c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2"/>
    </row>
    <row r="22" spans="1:60">
      <c r="A22" s="210"/>
      <c r="B22" s="207"/>
      <c r="C22" s="237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43"/>
      <c r="R22" s="257"/>
      <c r="S22" s="258"/>
      <c r="T22" s="258"/>
      <c r="U22" s="258"/>
      <c r="V22" s="258"/>
      <c r="W22" s="258"/>
      <c r="X22" s="258"/>
      <c r="Y22" s="258"/>
      <c r="Z22" s="259"/>
      <c r="AA22" s="257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9"/>
      <c r="AV22" s="257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9"/>
    </row>
    <row r="23" spans="1:60" ht="15.75">
      <c r="A23" s="210"/>
      <c r="B23" s="207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43"/>
      <c r="R23" s="236" t="s">
        <v>15</v>
      </c>
      <c r="S23" s="213"/>
      <c r="T23" s="214"/>
      <c r="U23" s="212" t="s">
        <v>16</v>
      </c>
      <c r="V23" s="213"/>
      <c r="W23" s="214"/>
      <c r="X23" s="202" t="s">
        <v>167</v>
      </c>
      <c r="Y23" s="203"/>
      <c r="Z23" s="204"/>
      <c r="AA23" s="208" t="s">
        <v>18</v>
      </c>
      <c r="AB23" s="203"/>
      <c r="AC23" s="209"/>
      <c r="AD23" s="202" t="s">
        <v>19</v>
      </c>
      <c r="AE23" s="203"/>
      <c r="AF23" s="209"/>
      <c r="AG23" s="202" t="s">
        <v>20</v>
      </c>
      <c r="AH23" s="203"/>
      <c r="AI23" s="209"/>
      <c r="AJ23" s="250" t="s">
        <v>21</v>
      </c>
      <c r="AK23" s="251"/>
      <c r="AL23" s="251"/>
      <c r="AM23" s="251"/>
      <c r="AN23" s="251"/>
      <c r="AO23" s="251"/>
      <c r="AP23" s="251"/>
      <c r="AQ23" s="251"/>
      <c r="AR23" s="252"/>
      <c r="AS23" s="244" t="s">
        <v>23</v>
      </c>
      <c r="AT23" s="245"/>
      <c r="AU23" s="246"/>
      <c r="AV23" s="253" t="s">
        <v>24</v>
      </c>
      <c r="AW23" s="254"/>
      <c r="AX23" s="254"/>
      <c r="AY23" s="254"/>
      <c r="AZ23" s="254"/>
      <c r="BA23" s="255"/>
      <c r="BB23" s="263" t="s">
        <v>25</v>
      </c>
      <c r="BC23" s="254"/>
      <c r="BD23" s="254"/>
      <c r="BE23" s="254"/>
      <c r="BF23" s="254"/>
      <c r="BG23" s="264"/>
    </row>
    <row r="24" spans="1:60" ht="62.25" customHeight="1" thickBot="1">
      <c r="A24" s="210"/>
      <c r="B24" s="207"/>
      <c r="C24" s="237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43"/>
      <c r="R24" s="237"/>
      <c r="S24" s="238"/>
      <c r="T24" s="239"/>
      <c r="U24" s="256"/>
      <c r="V24" s="238"/>
      <c r="W24" s="239"/>
      <c r="X24" s="205"/>
      <c r="Y24" s="206"/>
      <c r="Z24" s="207"/>
      <c r="AA24" s="210"/>
      <c r="AB24" s="206"/>
      <c r="AC24" s="211"/>
      <c r="AD24" s="205"/>
      <c r="AE24" s="206"/>
      <c r="AF24" s="211"/>
      <c r="AG24" s="205"/>
      <c r="AH24" s="206"/>
      <c r="AI24" s="211"/>
      <c r="AJ24" s="212" t="s">
        <v>22</v>
      </c>
      <c r="AK24" s="213"/>
      <c r="AL24" s="214"/>
      <c r="AM24" s="202" t="s">
        <v>96</v>
      </c>
      <c r="AN24" s="203"/>
      <c r="AO24" s="209"/>
      <c r="AP24" s="202" t="s">
        <v>167</v>
      </c>
      <c r="AQ24" s="203"/>
      <c r="AR24" s="209"/>
      <c r="AS24" s="247"/>
      <c r="AT24" s="248"/>
      <c r="AU24" s="249"/>
      <c r="AV24" s="208" t="s">
        <v>91</v>
      </c>
      <c r="AW24" s="203"/>
      <c r="AX24" s="209"/>
      <c r="AY24" s="202" t="s">
        <v>93</v>
      </c>
      <c r="AZ24" s="203"/>
      <c r="BA24" s="209"/>
      <c r="BB24" s="202" t="s">
        <v>94</v>
      </c>
      <c r="BC24" s="203"/>
      <c r="BD24" s="209"/>
      <c r="BE24" s="202" t="s">
        <v>95</v>
      </c>
      <c r="BF24" s="203"/>
      <c r="BG24" s="204"/>
    </row>
    <row r="25" spans="1:60" s="4" customFormat="1" ht="16.5" thickBot="1">
      <c r="A25" s="265">
        <v>1</v>
      </c>
      <c r="B25" s="201"/>
      <c r="C25" s="190">
        <v>2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1"/>
      <c r="R25" s="192">
        <v>3</v>
      </c>
      <c r="S25" s="190"/>
      <c r="T25" s="191"/>
      <c r="U25" s="192">
        <v>4</v>
      </c>
      <c r="V25" s="190"/>
      <c r="W25" s="191"/>
      <c r="X25" s="192">
        <v>5</v>
      </c>
      <c r="Y25" s="190"/>
      <c r="Z25" s="191"/>
      <c r="AA25" s="192">
        <v>6</v>
      </c>
      <c r="AB25" s="190"/>
      <c r="AC25" s="191"/>
      <c r="AD25" s="192">
        <v>7</v>
      </c>
      <c r="AE25" s="190"/>
      <c r="AF25" s="191"/>
      <c r="AG25" s="192">
        <v>8</v>
      </c>
      <c r="AH25" s="190"/>
      <c r="AI25" s="191"/>
      <c r="AJ25" s="192">
        <v>9</v>
      </c>
      <c r="AK25" s="190"/>
      <c r="AL25" s="191"/>
      <c r="AM25" s="192">
        <v>10</v>
      </c>
      <c r="AN25" s="190"/>
      <c r="AO25" s="191"/>
      <c r="AP25" s="192">
        <v>11</v>
      </c>
      <c r="AQ25" s="190"/>
      <c r="AR25" s="191"/>
      <c r="AS25" s="192">
        <v>12</v>
      </c>
      <c r="AT25" s="190"/>
      <c r="AU25" s="191"/>
      <c r="AV25" s="192">
        <v>13</v>
      </c>
      <c r="AW25" s="190"/>
      <c r="AX25" s="191"/>
      <c r="AY25" s="192">
        <v>14</v>
      </c>
      <c r="AZ25" s="190"/>
      <c r="BA25" s="191"/>
      <c r="BB25" s="192">
        <v>15</v>
      </c>
      <c r="BC25" s="190"/>
      <c r="BD25" s="191"/>
      <c r="BE25" s="192">
        <v>16</v>
      </c>
      <c r="BF25" s="190"/>
      <c r="BG25" s="201"/>
      <c r="BH25" s="3"/>
    </row>
    <row r="26" spans="1:60" s="6" customFormat="1" ht="19.5" customHeight="1" thickBot="1">
      <c r="A26" s="268" t="s">
        <v>166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70"/>
      <c r="AA26" s="194">
        <f>AA27+AA34</f>
        <v>750</v>
      </c>
      <c r="AB26" s="194"/>
      <c r="AC26" s="194"/>
      <c r="AD26" s="194">
        <f>AD27+AD34</f>
        <v>25</v>
      </c>
      <c r="AE26" s="194"/>
      <c r="AF26" s="194"/>
      <c r="AG26" s="194">
        <f>AG27+AG34</f>
        <v>450</v>
      </c>
      <c r="AH26" s="194"/>
      <c r="AI26" s="194"/>
      <c r="AJ26" s="194">
        <f>AJ27+AJ34</f>
        <v>176</v>
      </c>
      <c r="AK26" s="194"/>
      <c r="AL26" s="194"/>
      <c r="AM26" s="194">
        <f>AM27+AM34</f>
        <v>274</v>
      </c>
      <c r="AN26" s="194"/>
      <c r="AO26" s="194"/>
      <c r="AP26" s="194" t="s">
        <v>172</v>
      </c>
      <c r="AQ26" s="194"/>
      <c r="AR26" s="194"/>
      <c r="AS26" s="194">
        <f>AS27+AS34</f>
        <v>300</v>
      </c>
      <c r="AT26" s="194"/>
      <c r="AU26" s="194"/>
      <c r="AV26" s="194">
        <f>AV27+AV34</f>
        <v>9</v>
      </c>
      <c r="AW26" s="194"/>
      <c r="AX26" s="194"/>
      <c r="AY26" s="194">
        <f>AY27+AY34</f>
        <v>6.5</v>
      </c>
      <c r="AZ26" s="194"/>
      <c r="BA26" s="194"/>
      <c r="BB26" s="194">
        <f>BB27+BB34</f>
        <v>6.5</v>
      </c>
      <c r="BC26" s="194"/>
      <c r="BD26" s="194"/>
      <c r="BE26" s="194">
        <f>BE27+BE34</f>
        <v>3</v>
      </c>
      <c r="BF26" s="194"/>
      <c r="BG26" s="194"/>
      <c r="BH26" s="5"/>
    </row>
    <row r="27" spans="1:60" ht="16.5">
      <c r="A27" s="266" t="s">
        <v>97</v>
      </c>
      <c r="B27" s="267"/>
      <c r="C27" s="187" t="s">
        <v>142</v>
      </c>
      <c r="D27" s="187" t="s">
        <v>26</v>
      </c>
      <c r="E27" s="187" t="s">
        <v>26</v>
      </c>
      <c r="F27" s="187" t="s">
        <v>26</v>
      </c>
      <c r="G27" s="187" t="s">
        <v>26</v>
      </c>
      <c r="H27" s="187" t="s">
        <v>26</v>
      </c>
      <c r="I27" s="187" t="s">
        <v>26</v>
      </c>
      <c r="J27" s="187" t="s">
        <v>26</v>
      </c>
      <c r="K27" s="187" t="s">
        <v>26</v>
      </c>
      <c r="L27" s="187" t="s">
        <v>26</v>
      </c>
      <c r="M27" s="187" t="s">
        <v>26</v>
      </c>
      <c r="N27" s="187" t="s">
        <v>26</v>
      </c>
      <c r="O27" s="187" t="s">
        <v>26</v>
      </c>
      <c r="P27" s="187" t="s">
        <v>26</v>
      </c>
      <c r="Q27" s="188" t="s">
        <v>26</v>
      </c>
      <c r="R27" s="186">
        <v>6</v>
      </c>
      <c r="S27" s="187"/>
      <c r="T27" s="188"/>
      <c r="U27" s="186">
        <v>2</v>
      </c>
      <c r="V27" s="187"/>
      <c r="W27" s="188"/>
      <c r="X27" s="186" t="s">
        <v>173</v>
      </c>
      <c r="Y27" s="187"/>
      <c r="Z27" s="188"/>
      <c r="AA27" s="186">
        <f>AA33+AA32+AA31+AA30+AA29+AA28</f>
        <v>615</v>
      </c>
      <c r="AB27" s="187"/>
      <c r="AC27" s="188"/>
      <c r="AD27" s="186">
        <f>AD33+AD32+AD31+AD30+AD29+AD28</f>
        <v>20.5</v>
      </c>
      <c r="AE27" s="187"/>
      <c r="AF27" s="188"/>
      <c r="AG27" s="186">
        <f>AG33+AG32+AG31+AG30+AG29+AG28</f>
        <v>369</v>
      </c>
      <c r="AH27" s="187"/>
      <c r="AI27" s="188"/>
      <c r="AJ27" s="186">
        <f>AJ33+AJ32+AJ31+AJ30+AJ29+AJ28</f>
        <v>146</v>
      </c>
      <c r="AK27" s="187"/>
      <c r="AL27" s="188"/>
      <c r="AM27" s="186">
        <f>AM33+AM32+AM31+AM30+AM29+AM28</f>
        <v>223</v>
      </c>
      <c r="AN27" s="187"/>
      <c r="AO27" s="188"/>
      <c r="AP27" s="186" t="s">
        <v>173</v>
      </c>
      <c r="AQ27" s="187"/>
      <c r="AR27" s="188"/>
      <c r="AS27" s="186">
        <f>AS33+AS32+AS31+AS30+AS29+AS28</f>
        <v>246</v>
      </c>
      <c r="AT27" s="187"/>
      <c r="AU27" s="188"/>
      <c r="AV27" s="186">
        <f>AV28+AV29+AV30+AV31+AV32+AV33</f>
        <v>7.5</v>
      </c>
      <c r="AW27" s="187"/>
      <c r="AX27" s="188"/>
      <c r="AY27" s="186">
        <f>AY28+AY29+AY30+AY31+AY32+AY33</f>
        <v>6.5</v>
      </c>
      <c r="AZ27" s="187"/>
      <c r="BA27" s="188"/>
      <c r="BB27" s="186">
        <f>BB28+BB29+BB30+BB31+BB32+BB33</f>
        <v>5</v>
      </c>
      <c r="BC27" s="187"/>
      <c r="BD27" s="188"/>
      <c r="BE27" s="186">
        <f>BE28+BE29+BE30+BE31+BE32+BE33</f>
        <v>1.5</v>
      </c>
      <c r="BF27" s="187"/>
      <c r="BG27" s="188"/>
    </row>
    <row r="28" spans="1:60" ht="16.5">
      <c r="A28" s="189" t="s">
        <v>98</v>
      </c>
      <c r="B28" s="144"/>
      <c r="C28" s="119" t="s">
        <v>27</v>
      </c>
      <c r="D28" s="119" t="s">
        <v>27</v>
      </c>
      <c r="E28" s="119" t="s">
        <v>27</v>
      </c>
      <c r="F28" s="119" t="s">
        <v>27</v>
      </c>
      <c r="G28" s="119" t="s">
        <v>27</v>
      </c>
      <c r="H28" s="119" t="s">
        <v>27</v>
      </c>
      <c r="I28" s="119" t="s">
        <v>27</v>
      </c>
      <c r="J28" s="119" t="s">
        <v>27</v>
      </c>
      <c r="K28" s="119" t="s">
        <v>27</v>
      </c>
      <c r="L28" s="119" t="s">
        <v>27</v>
      </c>
      <c r="M28" s="119" t="s">
        <v>27</v>
      </c>
      <c r="N28" s="119" t="s">
        <v>27</v>
      </c>
      <c r="O28" s="119" t="s">
        <v>27</v>
      </c>
      <c r="P28" s="119" t="s">
        <v>27</v>
      </c>
      <c r="Q28" s="120" t="s">
        <v>27</v>
      </c>
      <c r="R28" s="112">
        <v>3</v>
      </c>
      <c r="S28" s="113"/>
      <c r="T28" s="114"/>
      <c r="U28" s="112"/>
      <c r="V28" s="113"/>
      <c r="W28" s="114"/>
      <c r="X28" s="112">
        <v>2.2999999999999998</v>
      </c>
      <c r="Y28" s="113"/>
      <c r="Z28" s="114"/>
      <c r="AA28" s="112">
        <v>90</v>
      </c>
      <c r="AB28" s="113"/>
      <c r="AC28" s="114"/>
      <c r="AD28" s="112">
        <v>3</v>
      </c>
      <c r="AE28" s="113"/>
      <c r="AF28" s="114"/>
      <c r="AG28" s="112">
        <v>54</v>
      </c>
      <c r="AH28" s="113"/>
      <c r="AI28" s="114"/>
      <c r="AJ28" s="112">
        <v>20</v>
      </c>
      <c r="AK28" s="113"/>
      <c r="AL28" s="114"/>
      <c r="AM28" s="112">
        <v>34</v>
      </c>
      <c r="AN28" s="113"/>
      <c r="AO28" s="114"/>
      <c r="AP28" s="112">
        <v>2</v>
      </c>
      <c r="AQ28" s="113"/>
      <c r="AR28" s="114"/>
      <c r="AS28" s="112">
        <v>36</v>
      </c>
      <c r="AT28" s="113"/>
      <c r="AU28" s="114"/>
      <c r="AV28" s="112"/>
      <c r="AW28" s="113"/>
      <c r="AX28" s="114"/>
      <c r="AY28" s="112">
        <v>1.5</v>
      </c>
      <c r="AZ28" s="113"/>
      <c r="BA28" s="114"/>
      <c r="BB28" s="112">
        <v>1.5</v>
      </c>
      <c r="BC28" s="113"/>
      <c r="BD28" s="114"/>
      <c r="BE28" s="112"/>
      <c r="BF28" s="113"/>
      <c r="BG28" s="144"/>
    </row>
    <row r="29" spans="1:60" ht="16.5">
      <c r="A29" s="163" t="s">
        <v>99</v>
      </c>
      <c r="B29" s="144"/>
      <c r="C29" s="119" t="s">
        <v>28</v>
      </c>
      <c r="D29" s="119" t="s">
        <v>28</v>
      </c>
      <c r="E29" s="119" t="s">
        <v>28</v>
      </c>
      <c r="F29" s="119" t="s">
        <v>28</v>
      </c>
      <c r="G29" s="119" t="s">
        <v>28</v>
      </c>
      <c r="H29" s="119" t="s">
        <v>28</v>
      </c>
      <c r="I29" s="119" t="s">
        <v>28</v>
      </c>
      <c r="J29" s="119" t="s">
        <v>28</v>
      </c>
      <c r="K29" s="119" t="s">
        <v>28</v>
      </c>
      <c r="L29" s="119" t="s">
        <v>28</v>
      </c>
      <c r="M29" s="119" t="s">
        <v>28</v>
      </c>
      <c r="N29" s="119" t="s">
        <v>28</v>
      </c>
      <c r="O29" s="119" t="s">
        <v>28</v>
      </c>
      <c r="P29" s="119" t="s">
        <v>28</v>
      </c>
      <c r="Q29" s="120" t="s">
        <v>28</v>
      </c>
      <c r="R29" s="112">
        <v>2</v>
      </c>
      <c r="S29" s="113"/>
      <c r="T29" s="114"/>
      <c r="U29" s="112"/>
      <c r="V29" s="113"/>
      <c r="W29" s="114"/>
      <c r="X29" s="112">
        <v>1.2</v>
      </c>
      <c r="Y29" s="113"/>
      <c r="Z29" s="114"/>
      <c r="AA29" s="112">
        <v>90</v>
      </c>
      <c r="AB29" s="113"/>
      <c r="AC29" s="114"/>
      <c r="AD29" s="112">
        <v>3</v>
      </c>
      <c r="AE29" s="113"/>
      <c r="AF29" s="114"/>
      <c r="AG29" s="112">
        <v>54</v>
      </c>
      <c r="AH29" s="113"/>
      <c r="AI29" s="114"/>
      <c r="AJ29" s="112">
        <v>20</v>
      </c>
      <c r="AK29" s="113"/>
      <c r="AL29" s="114"/>
      <c r="AM29" s="112">
        <v>34</v>
      </c>
      <c r="AN29" s="113"/>
      <c r="AO29" s="114"/>
      <c r="AP29" s="112">
        <v>2</v>
      </c>
      <c r="AQ29" s="113"/>
      <c r="AR29" s="114"/>
      <c r="AS29" s="112">
        <v>36</v>
      </c>
      <c r="AT29" s="113"/>
      <c r="AU29" s="114"/>
      <c r="AV29" s="112">
        <v>1.5</v>
      </c>
      <c r="AW29" s="113"/>
      <c r="AX29" s="114"/>
      <c r="AY29" s="112">
        <v>1.5</v>
      </c>
      <c r="AZ29" s="113"/>
      <c r="BA29" s="114"/>
      <c r="BB29" s="112"/>
      <c r="BC29" s="113"/>
      <c r="BD29" s="114"/>
      <c r="BE29" s="112"/>
      <c r="BF29" s="113"/>
      <c r="BG29" s="144"/>
    </row>
    <row r="30" spans="1:60" ht="16.5">
      <c r="A30" s="163" t="s">
        <v>100</v>
      </c>
      <c r="B30" s="144"/>
      <c r="C30" s="119" t="s">
        <v>90</v>
      </c>
      <c r="D30" s="119" t="s">
        <v>29</v>
      </c>
      <c r="E30" s="119" t="s">
        <v>29</v>
      </c>
      <c r="F30" s="119" t="s">
        <v>29</v>
      </c>
      <c r="G30" s="119" t="s">
        <v>29</v>
      </c>
      <c r="H30" s="119" t="s">
        <v>29</v>
      </c>
      <c r="I30" s="119" t="s">
        <v>29</v>
      </c>
      <c r="J30" s="119" t="s">
        <v>29</v>
      </c>
      <c r="K30" s="119" t="s">
        <v>29</v>
      </c>
      <c r="L30" s="119" t="s">
        <v>29</v>
      </c>
      <c r="M30" s="119" t="s">
        <v>29</v>
      </c>
      <c r="N30" s="119" t="s">
        <v>29</v>
      </c>
      <c r="O30" s="119" t="s">
        <v>29</v>
      </c>
      <c r="P30" s="119" t="s">
        <v>29</v>
      </c>
      <c r="Q30" s="120" t="s">
        <v>29</v>
      </c>
      <c r="R30" s="112">
        <v>2</v>
      </c>
      <c r="S30" s="113"/>
      <c r="T30" s="114"/>
      <c r="U30" s="112">
        <v>1</v>
      </c>
      <c r="V30" s="113"/>
      <c r="W30" s="114"/>
      <c r="X30" s="112">
        <v>1.2</v>
      </c>
      <c r="Y30" s="113"/>
      <c r="Z30" s="114"/>
      <c r="AA30" s="112">
        <v>120</v>
      </c>
      <c r="AB30" s="113"/>
      <c r="AC30" s="114"/>
      <c r="AD30" s="112">
        <v>4</v>
      </c>
      <c r="AE30" s="113"/>
      <c r="AF30" s="114"/>
      <c r="AG30" s="112">
        <v>72</v>
      </c>
      <c r="AH30" s="113"/>
      <c r="AI30" s="114"/>
      <c r="AJ30" s="112">
        <v>30</v>
      </c>
      <c r="AK30" s="113"/>
      <c r="AL30" s="114"/>
      <c r="AM30" s="112">
        <v>42</v>
      </c>
      <c r="AN30" s="113"/>
      <c r="AO30" s="114"/>
      <c r="AP30" s="112">
        <v>2</v>
      </c>
      <c r="AQ30" s="113"/>
      <c r="AR30" s="114"/>
      <c r="AS30" s="112">
        <v>48</v>
      </c>
      <c r="AT30" s="113"/>
      <c r="AU30" s="114"/>
      <c r="AV30" s="112">
        <v>2</v>
      </c>
      <c r="AW30" s="113"/>
      <c r="AX30" s="114"/>
      <c r="AY30" s="112">
        <v>2</v>
      </c>
      <c r="AZ30" s="113"/>
      <c r="BA30" s="114"/>
      <c r="BB30" s="112"/>
      <c r="BC30" s="113"/>
      <c r="BD30" s="114"/>
      <c r="BE30" s="112"/>
      <c r="BF30" s="113"/>
      <c r="BG30" s="144"/>
    </row>
    <row r="31" spans="1:60" ht="16.5">
      <c r="A31" s="163" t="s">
        <v>101</v>
      </c>
      <c r="B31" s="144"/>
      <c r="C31" s="119" t="s">
        <v>30</v>
      </c>
      <c r="D31" s="119" t="s">
        <v>30</v>
      </c>
      <c r="E31" s="119" t="s">
        <v>30</v>
      </c>
      <c r="F31" s="119" t="s">
        <v>30</v>
      </c>
      <c r="G31" s="119" t="s">
        <v>30</v>
      </c>
      <c r="H31" s="119" t="s">
        <v>30</v>
      </c>
      <c r="I31" s="119" t="s">
        <v>30</v>
      </c>
      <c r="J31" s="119" t="s">
        <v>30</v>
      </c>
      <c r="K31" s="119" t="s">
        <v>30</v>
      </c>
      <c r="L31" s="119" t="s">
        <v>30</v>
      </c>
      <c r="M31" s="119" t="s">
        <v>30</v>
      </c>
      <c r="N31" s="119" t="s">
        <v>30</v>
      </c>
      <c r="O31" s="119" t="s">
        <v>30</v>
      </c>
      <c r="P31" s="119" t="s">
        <v>30</v>
      </c>
      <c r="Q31" s="120" t="s">
        <v>30</v>
      </c>
      <c r="R31" s="112">
        <v>4</v>
      </c>
      <c r="S31" s="113"/>
      <c r="T31" s="114"/>
      <c r="U31" s="112"/>
      <c r="V31" s="113"/>
      <c r="W31" s="114"/>
      <c r="X31" s="112">
        <v>3.4</v>
      </c>
      <c r="Y31" s="113"/>
      <c r="Z31" s="114"/>
      <c r="AA31" s="112">
        <v>90</v>
      </c>
      <c r="AB31" s="113"/>
      <c r="AC31" s="114"/>
      <c r="AD31" s="112">
        <v>3</v>
      </c>
      <c r="AE31" s="113"/>
      <c r="AF31" s="114"/>
      <c r="AG31" s="112">
        <v>54</v>
      </c>
      <c r="AH31" s="113"/>
      <c r="AI31" s="114"/>
      <c r="AJ31" s="112">
        <v>20</v>
      </c>
      <c r="AK31" s="113"/>
      <c r="AL31" s="114"/>
      <c r="AM31" s="112">
        <v>34</v>
      </c>
      <c r="AN31" s="113"/>
      <c r="AO31" s="114"/>
      <c r="AP31" s="112">
        <v>2</v>
      </c>
      <c r="AQ31" s="113"/>
      <c r="AR31" s="114"/>
      <c r="AS31" s="112">
        <v>36</v>
      </c>
      <c r="AT31" s="113"/>
      <c r="AU31" s="114"/>
      <c r="AV31" s="112"/>
      <c r="AW31" s="113"/>
      <c r="AX31" s="114"/>
      <c r="AY31" s="112"/>
      <c r="AZ31" s="113"/>
      <c r="BA31" s="114"/>
      <c r="BB31" s="112">
        <v>1.5</v>
      </c>
      <c r="BC31" s="113"/>
      <c r="BD31" s="114"/>
      <c r="BE31" s="112">
        <v>1.5</v>
      </c>
      <c r="BF31" s="113"/>
      <c r="BG31" s="144"/>
    </row>
    <row r="32" spans="1:60" ht="16.5">
      <c r="A32" s="163" t="s">
        <v>102</v>
      </c>
      <c r="B32" s="144"/>
      <c r="C32" s="119" t="s">
        <v>37</v>
      </c>
      <c r="D32" s="119" t="s">
        <v>31</v>
      </c>
      <c r="E32" s="119" t="s">
        <v>31</v>
      </c>
      <c r="F32" s="119" t="s">
        <v>31</v>
      </c>
      <c r="G32" s="119" t="s">
        <v>31</v>
      </c>
      <c r="H32" s="119" t="s">
        <v>31</v>
      </c>
      <c r="I32" s="119" t="s">
        <v>31</v>
      </c>
      <c r="J32" s="119" t="s">
        <v>31</v>
      </c>
      <c r="K32" s="119" t="s">
        <v>31</v>
      </c>
      <c r="L32" s="119" t="s">
        <v>31</v>
      </c>
      <c r="M32" s="119" t="s">
        <v>31</v>
      </c>
      <c r="N32" s="119" t="s">
        <v>31</v>
      </c>
      <c r="O32" s="119" t="s">
        <v>31</v>
      </c>
      <c r="P32" s="119" t="s">
        <v>31</v>
      </c>
      <c r="Q32" s="120" t="s">
        <v>31</v>
      </c>
      <c r="R32" s="112">
        <v>3</v>
      </c>
      <c r="S32" s="113"/>
      <c r="T32" s="114"/>
      <c r="U32" s="112">
        <v>1</v>
      </c>
      <c r="V32" s="113"/>
      <c r="W32" s="114"/>
      <c r="X32" s="112" t="s">
        <v>170</v>
      </c>
      <c r="Y32" s="113"/>
      <c r="Z32" s="114"/>
      <c r="AA32" s="112">
        <v>165</v>
      </c>
      <c r="AB32" s="113"/>
      <c r="AC32" s="114"/>
      <c r="AD32" s="112">
        <v>5.5</v>
      </c>
      <c r="AE32" s="113"/>
      <c r="AF32" s="114"/>
      <c r="AG32" s="112">
        <v>99</v>
      </c>
      <c r="AH32" s="113"/>
      <c r="AI32" s="114"/>
      <c r="AJ32" s="112">
        <v>42</v>
      </c>
      <c r="AK32" s="113"/>
      <c r="AL32" s="114"/>
      <c r="AM32" s="112">
        <v>57</v>
      </c>
      <c r="AN32" s="113"/>
      <c r="AO32" s="114"/>
      <c r="AP32" s="112">
        <v>3</v>
      </c>
      <c r="AQ32" s="113"/>
      <c r="AR32" s="114"/>
      <c r="AS32" s="112">
        <v>66</v>
      </c>
      <c r="AT32" s="113"/>
      <c r="AU32" s="114"/>
      <c r="AV32" s="112">
        <v>2</v>
      </c>
      <c r="AW32" s="113"/>
      <c r="AX32" s="114"/>
      <c r="AY32" s="112">
        <v>1.5</v>
      </c>
      <c r="AZ32" s="113"/>
      <c r="BA32" s="114"/>
      <c r="BB32" s="112">
        <v>2</v>
      </c>
      <c r="BC32" s="113"/>
      <c r="BD32" s="114"/>
      <c r="BE32" s="112"/>
      <c r="BF32" s="113"/>
      <c r="BG32" s="144"/>
    </row>
    <row r="33" spans="1:60" ht="16.5">
      <c r="A33" s="163" t="s">
        <v>103</v>
      </c>
      <c r="B33" s="144"/>
      <c r="C33" s="119" t="s">
        <v>32</v>
      </c>
      <c r="D33" s="119" t="s">
        <v>32</v>
      </c>
      <c r="E33" s="119" t="s">
        <v>32</v>
      </c>
      <c r="F33" s="119" t="s">
        <v>32</v>
      </c>
      <c r="G33" s="119" t="s">
        <v>32</v>
      </c>
      <c r="H33" s="119" t="s">
        <v>32</v>
      </c>
      <c r="I33" s="119" t="s">
        <v>32</v>
      </c>
      <c r="J33" s="119" t="s">
        <v>32</v>
      </c>
      <c r="K33" s="119" t="s">
        <v>32</v>
      </c>
      <c r="L33" s="119" t="s">
        <v>32</v>
      </c>
      <c r="M33" s="119" t="s">
        <v>32</v>
      </c>
      <c r="N33" s="119" t="s">
        <v>32</v>
      </c>
      <c r="O33" s="119" t="s">
        <v>32</v>
      </c>
      <c r="P33" s="119" t="s">
        <v>32</v>
      </c>
      <c r="Q33" s="120" t="s">
        <v>32</v>
      </c>
      <c r="R33" s="112">
        <v>1</v>
      </c>
      <c r="S33" s="113"/>
      <c r="T33" s="114"/>
      <c r="U33" s="112"/>
      <c r="V33" s="113"/>
      <c r="W33" s="114"/>
      <c r="X33" s="112">
        <v>1</v>
      </c>
      <c r="Y33" s="113"/>
      <c r="Z33" s="114"/>
      <c r="AA33" s="112">
        <v>60</v>
      </c>
      <c r="AB33" s="113"/>
      <c r="AC33" s="114"/>
      <c r="AD33" s="112">
        <v>2</v>
      </c>
      <c r="AE33" s="113"/>
      <c r="AF33" s="114"/>
      <c r="AG33" s="112">
        <v>36</v>
      </c>
      <c r="AH33" s="113"/>
      <c r="AI33" s="114"/>
      <c r="AJ33" s="112">
        <v>14</v>
      </c>
      <c r="AK33" s="113"/>
      <c r="AL33" s="114"/>
      <c r="AM33" s="112">
        <v>22</v>
      </c>
      <c r="AN33" s="113"/>
      <c r="AO33" s="114"/>
      <c r="AP33" s="112">
        <v>1</v>
      </c>
      <c r="AQ33" s="113"/>
      <c r="AR33" s="114"/>
      <c r="AS33" s="112">
        <v>24</v>
      </c>
      <c r="AT33" s="113"/>
      <c r="AU33" s="114"/>
      <c r="AV33" s="112">
        <v>2</v>
      </c>
      <c r="AW33" s="113"/>
      <c r="AX33" s="114"/>
      <c r="AY33" s="112"/>
      <c r="AZ33" s="113"/>
      <c r="BA33" s="114"/>
      <c r="BB33" s="112"/>
      <c r="BC33" s="113"/>
      <c r="BD33" s="114"/>
      <c r="BE33" s="112"/>
      <c r="BF33" s="113"/>
      <c r="BG33" s="144"/>
    </row>
    <row r="34" spans="1:60" ht="16.5">
      <c r="A34" s="164" t="s">
        <v>193</v>
      </c>
      <c r="B34" s="143"/>
      <c r="C34" s="142" t="s">
        <v>33</v>
      </c>
      <c r="D34" s="136" t="s">
        <v>33</v>
      </c>
      <c r="E34" s="136" t="s">
        <v>33</v>
      </c>
      <c r="F34" s="136" t="s">
        <v>33</v>
      </c>
      <c r="G34" s="136" t="s">
        <v>33</v>
      </c>
      <c r="H34" s="136" t="s">
        <v>33</v>
      </c>
      <c r="I34" s="136" t="s">
        <v>33</v>
      </c>
      <c r="J34" s="136" t="s">
        <v>33</v>
      </c>
      <c r="K34" s="136" t="s">
        <v>33</v>
      </c>
      <c r="L34" s="136" t="s">
        <v>33</v>
      </c>
      <c r="M34" s="136" t="s">
        <v>33</v>
      </c>
      <c r="N34" s="136" t="s">
        <v>33</v>
      </c>
      <c r="O34" s="136" t="s">
        <v>33</v>
      </c>
      <c r="P34" s="136" t="s">
        <v>33</v>
      </c>
      <c r="Q34" s="137" t="s">
        <v>33</v>
      </c>
      <c r="R34" s="138">
        <v>0</v>
      </c>
      <c r="S34" s="139"/>
      <c r="T34" s="140"/>
      <c r="U34" s="138">
        <v>3</v>
      </c>
      <c r="V34" s="139"/>
      <c r="W34" s="140"/>
      <c r="X34" s="138" t="s">
        <v>174</v>
      </c>
      <c r="Y34" s="139"/>
      <c r="Z34" s="140"/>
      <c r="AA34" s="138">
        <f>AA37+AA36+AA35</f>
        <v>135</v>
      </c>
      <c r="AB34" s="139"/>
      <c r="AC34" s="140"/>
      <c r="AD34" s="138">
        <f>AD37+AD36+AD35</f>
        <v>4.5</v>
      </c>
      <c r="AE34" s="139"/>
      <c r="AF34" s="140"/>
      <c r="AG34" s="138">
        <f>AG37+AG36+AG35</f>
        <v>81</v>
      </c>
      <c r="AH34" s="139"/>
      <c r="AI34" s="140"/>
      <c r="AJ34" s="138">
        <f>AJ37+AJ36+AJ35</f>
        <v>30</v>
      </c>
      <c r="AK34" s="139"/>
      <c r="AL34" s="140"/>
      <c r="AM34" s="138">
        <f>AM37+AM36+AM35</f>
        <v>51</v>
      </c>
      <c r="AN34" s="139"/>
      <c r="AO34" s="140"/>
      <c r="AP34" s="138" t="s">
        <v>174</v>
      </c>
      <c r="AQ34" s="139"/>
      <c r="AR34" s="140"/>
      <c r="AS34" s="138">
        <f>AS37+AS36+AS35</f>
        <v>54</v>
      </c>
      <c r="AT34" s="139"/>
      <c r="AU34" s="140"/>
      <c r="AV34" s="138">
        <f>AV35+AV36+AV37</f>
        <v>1.5</v>
      </c>
      <c r="AW34" s="139"/>
      <c r="AX34" s="140"/>
      <c r="AY34" s="138">
        <f>AY35+AY36+AY37</f>
        <v>0</v>
      </c>
      <c r="AZ34" s="139"/>
      <c r="BA34" s="140"/>
      <c r="BB34" s="138">
        <f>BB35+BB36+BB37</f>
        <v>1.5</v>
      </c>
      <c r="BC34" s="139"/>
      <c r="BD34" s="140"/>
      <c r="BE34" s="138">
        <f>BE35+BE36+BE37</f>
        <v>1.5</v>
      </c>
      <c r="BF34" s="139"/>
      <c r="BG34" s="140"/>
    </row>
    <row r="35" spans="1:60" ht="16.5">
      <c r="A35" s="163" t="s">
        <v>159</v>
      </c>
      <c r="B35" s="144"/>
      <c r="C35" s="119" t="s">
        <v>34</v>
      </c>
      <c r="D35" s="119" t="s">
        <v>34</v>
      </c>
      <c r="E35" s="119" t="s">
        <v>34</v>
      </c>
      <c r="F35" s="119" t="s">
        <v>34</v>
      </c>
      <c r="G35" s="119" t="s">
        <v>34</v>
      </c>
      <c r="H35" s="119" t="s">
        <v>34</v>
      </c>
      <c r="I35" s="119" t="s">
        <v>34</v>
      </c>
      <c r="J35" s="119" t="s">
        <v>34</v>
      </c>
      <c r="K35" s="119" t="s">
        <v>34</v>
      </c>
      <c r="L35" s="119" t="s">
        <v>34</v>
      </c>
      <c r="M35" s="119" t="s">
        <v>34</v>
      </c>
      <c r="N35" s="119" t="s">
        <v>34</v>
      </c>
      <c r="O35" s="119" t="s">
        <v>34</v>
      </c>
      <c r="P35" s="119" t="s">
        <v>34</v>
      </c>
      <c r="Q35" s="120" t="s">
        <v>34</v>
      </c>
      <c r="R35" s="112"/>
      <c r="S35" s="113"/>
      <c r="T35" s="114"/>
      <c r="U35" s="112">
        <v>1</v>
      </c>
      <c r="V35" s="113"/>
      <c r="W35" s="114"/>
      <c r="X35" s="112">
        <v>1</v>
      </c>
      <c r="Y35" s="113"/>
      <c r="Z35" s="114"/>
      <c r="AA35" s="112">
        <v>45</v>
      </c>
      <c r="AB35" s="113"/>
      <c r="AC35" s="114"/>
      <c r="AD35" s="112">
        <v>1.5</v>
      </c>
      <c r="AE35" s="113"/>
      <c r="AF35" s="114"/>
      <c r="AG35" s="112">
        <v>27</v>
      </c>
      <c r="AH35" s="113"/>
      <c r="AI35" s="114"/>
      <c r="AJ35" s="112">
        <v>10</v>
      </c>
      <c r="AK35" s="113"/>
      <c r="AL35" s="114"/>
      <c r="AM35" s="112">
        <v>17</v>
      </c>
      <c r="AN35" s="113"/>
      <c r="AO35" s="114"/>
      <c r="AP35" s="112">
        <v>1</v>
      </c>
      <c r="AQ35" s="113"/>
      <c r="AR35" s="114"/>
      <c r="AS35" s="112">
        <v>18</v>
      </c>
      <c r="AT35" s="113"/>
      <c r="AU35" s="114"/>
      <c r="AV35" s="112">
        <v>1.5</v>
      </c>
      <c r="AW35" s="113"/>
      <c r="AX35" s="114"/>
      <c r="AY35" s="112"/>
      <c r="AZ35" s="113"/>
      <c r="BA35" s="114"/>
      <c r="BB35" s="112"/>
      <c r="BC35" s="113"/>
      <c r="BD35" s="114"/>
      <c r="BE35" s="112"/>
      <c r="BF35" s="113"/>
      <c r="BG35" s="144"/>
    </row>
    <row r="36" spans="1:60" ht="16.5">
      <c r="A36" s="163" t="s">
        <v>104</v>
      </c>
      <c r="B36" s="144"/>
      <c r="C36" s="119" t="s">
        <v>35</v>
      </c>
      <c r="D36" s="119" t="s">
        <v>35</v>
      </c>
      <c r="E36" s="119" t="s">
        <v>35</v>
      </c>
      <c r="F36" s="119" t="s">
        <v>35</v>
      </c>
      <c r="G36" s="119" t="s">
        <v>35</v>
      </c>
      <c r="H36" s="119" t="s">
        <v>35</v>
      </c>
      <c r="I36" s="119" t="s">
        <v>35</v>
      </c>
      <c r="J36" s="119" t="s">
        <v>35</v>
      </c>
      <c r="K36" s="119" t="s">
        <v>35</v>
      </c>
      <c r="L36" s="119" t="s">
        <v>35</v>
      </c>
      <c r="M36" s="119" t="s">
        <v>35</v>
      </c>
      <c r="N36" s="119" t="s">
        <v>35</v>
      </c>
      <c r="O36" s="119" t="s">
        <v>35</v>
      </c>
      <c r="P36" s="119" t="s">
        <v>35</v>
      </c>
      <c r="Q36" s="120" t="s">
        <v>35</v>
      </c>
      <c r="R36" s="112"/>
      <c r="S36" s="113"/>
      <c r="T36" s="114"/>
      <c r="U36" s="112">
        <v>4</v>
      </c>
      <c r="V36" s="113"/>
      <c r="W36" s="114"/>
      <c r="X36" s="112">
        <v>4</v>
      </c>
      <c r="Y36" s="113"/>
      <c r="Z36" s="114"/>
      <c r="AA36" s="112">
        <v>45</v>
      </c>
      <c r="AB36" s="113"/>
      <c r="AC36" s="114"/>
      <c r="AD36" s="112">
        <v>1.5</v>
      </c>
      <c r="AE36" s="113"/>
      <c r="AF36" s="114"/>
      <c r="AG36" s="112">
        <v>27</v>
      </c>
      <c r="AH36" s="113"/>
      <c r="AI36" s="114"/>
      <c r="AJ36" s="112">
        <v>10</v>
      </c>
      <c r="AK36" s="113"/>
      <c r="AL36" s="114"/>
      <c r="AM36" s="112">
        <v>17</v>
      </c>
      <c r="AN36" s="113"/>
      <c r="AO36" s="114"/>
      <c r="AP36" s="112">
        <v>1</v>
      </c>
      <c r="AQ36" s="113"/>
      <c r="AR36" s="114"/>
      <c r="AS36" s="112">
        <v>18</v>
      </c>
      <c r="AT36" s="113"/>
      <c r="AU36" s="114"/>
      <c r="AV36" s="112"/>
      <c r="AW36" s="113"/>
      <c r="AX36" s="114"/>
      <c r="AY36" s="112"/>
      <c r="AZ36" s="113"/>
      <c r="BA36" s="114"/>
      <c r="BB36" s="112"/>
      <c r="BC36" s="113"/>
      <c r="BD36" s="114"/>
      <c r="BE36" s="112">
        <v>1.5</v>
      </c>
      <c r="BF36" s="113"/>
      <c r="BG36" s="144"/>
    </row>
    <row r="37" spans="1:60" ht="17.25" thickBot="1">
      <c r="A37" s="163" t="s">
        <v>105</v>
      </c>
      <c r="B37" s="144"/>
      <c r="C37" s="119" t="s">
        <v>36</v>
      </c>
      <c r="D37" s="119" t="s">
        <v>36</v>
      </c>
      <c r="E37" s="119" t="s">
        <v>36</v>
      </c>
      <c r="F37" s="119" t="s">
        <v>36</v>
      </c>
      <c r="G37" s="119" t="s">
        <v>36</v>
      </c>
      <c r="H37" s="119" t="s">
        <v>36</v>
      </c>
      <c r="I37" s="119" t="s">
        <v>36</v>
      </c>
      <c r="J37" s="119" t="s">
        <v>36</v>
      </c>
      <c r="K37" s="119" t="s">
        <v>36</v>
      </c>
      <c r="L37" s="119" t="s">
        <v>36</v>
      </c>
      <c r="M37" s="119" t="s">
        <v>36</v>
      </c>
      <c r="N37" s="119" t="s">
        <v>36</v>
      </c>
      <c r="O37" s="119" t="s">
        <v>36</v>
      </c>
      <c r="P37" s="119" t="s">
        <v>36</v>
      </c>
      <c r="Q37" s="120" t="s">
        <v>36</v>
      </c>
      <c r="R37" s="112"/>
      <c r="S37" s="113"/>
      <c r="T37" s="114"/>
      <c r="U37" s="112">
        <v>3</v>
      </c>
      <c r="V37" s="113"/>
      <c r="W37" s="114"/>
      <c r="X37" s="112">
        <v>3</v>
      </c>
      <c r="Y37" s="113"/>
      <c r="Z37" s="114"/>
      <c r="AA37" s="112">
        <v>45</v>
      </c>
      <c r="AB37" s="113"/>
      <c r="AC37" s="114"/>
      <c r="AD37" s="112">
        <v>1.5</v>
      </c>
      <c r="AE37" s="113"/>
      <c r="AF37" s="114"/>
      <c r="AG37" s="112">
        <v>27</v>
      </c>
      <c r="AH37" s="113"/>
      <c r="AI37" s="114"/>
      <c r="AJ37" s="112">
        <v>10</v>
      </c>
      <c r="AK37" s="113"/>
      <c r="AL37" s="114"/>
      <c r="AM37" s="112">
        <v>17</v>
      </c>
      <c r="AN37" s="113"/>
      <c r="AO37" s="114"/>
      <c r="AP37" s="112">
        <v>1</v>
      </c>
      <c r="AQ37" s="113"/>
      <c r="AR37" s="114"/>
      <c r="AS37" s="112">
        <v>18</v>
      </c>
      <c r="AT37" s="113"/>
      <c r="AU37" s="114"/>
      <c r="AV37" s="112"/>
      <c r="AW37" s="113"/>
      <c r="AX37" s="114"/>
      <c r="AY37" s="112"/>
      <c r="AZ37" s="113"/>
      <c r="BA37" s="114"/>
      <c r="BB37" s="112">
        <v>1.5</v>
      </c>
      <c r="BC37" s="113"/>
      <c r="BD37" s="114"/>
      <c r="BE37" s="112"/>
      <c r="BF37" s="113"/>
      <c r="BG37" s="144"/>
    </row>
    <row r="38" spans="1:60" s="13" customFormat="1" ht="20.25" thickBot="1">
      <c r="A38" s="177" t="s">
        <v>161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3">
        <f>AA39+AA47</f>
        <v>735</v>
      </c>
      <c r="AB38" s="173"/>
      <c r="AC38" s="173"/>
      <c r="AD38" s="173">
        <f>AD39+AD47</f>
        <v>24.5</v>
      </c>
      <c r="AE38" s="173"/>
      <c r="AF38" s="173"/>
      <c r="AG38" s="173">
        <f>AG39+AG47</f>
        <v>441</v>
      </c>
      <c r="AH38" s="173"/>
      <c r="AI38" s="173"/>
      <c r="AJ38" s="173">
        <f>AJ39+AJ47</f>
        <v>160</v>
      </c>
      <c r="AK38" s="173"/>
      <c r="AL38" s="173"/>
      <c r="AM38" s="173">
        <f>AM39+AM47</f>
        <v>281</v>
      </c>
      <c r="AN38" s="173"/>
      <c r="AO38" s="173"/>
      <c r="AP38" s="173" t="s">
        <v>175</v>
      </c>
      <c r="AQ38" s="173"/>
      <c r="AR38" s="173"/>
      <c r="AS38" s="173">
        <f>AS39+AS47</f>
        <v>294</v>
      </c>
      <c r="AT38" s="173"/>
      <c r="AU38" s="173"/>
      <c r="AV38" s="173">
        <f>AV39+AV47</f>
        <v>7</v>
      </c>
      <c r="AW38" s="173"/>
      <c r="AX38" s="173"/>
      <c r="AY38" s="173">
        <f>AY39+AY47</f>
        <v>6.5</v>
      </c>
      <c r="AZ38" s="173"/>
      <c r="BA38" s="173"/>
      <c r="BB38" s="173">
        <f>BB39+BB47</f>
        <v>3.5</v>
      </c>
      <c r="BC38" s="173"/>
      <c r="BD38" s="173"/>
      <c r="BE38" s="173">
        <f>BE39+BE47</f>
        <v>7.5</v>
      </c>
      <c r="BF38" s="173"/>
      <c r="BG38" s="173"/>
      <c r="BH38" s="12"/>
    </row>
    <row r="39" spans="1:60" ht="16.5">
      <c r="A39" s="77" t="s">
        <v>106</v>
      </c>
      <c r="B39" s="76"/>
      <c r="C39" s="175" t="s">
        <v>142</v>
      </c>
      <c r="D39" s="175" t="s">
        <v>26</v>
      </c>
      <c r="E39" s="175" t="s">
        <v>26</v>
      </c>
      <c r="F39" s="175" t="s">
        <v>26</v>
      </c>
      <c r="G39" s="175" t="s">
        <v>26</v>
      </c>
      <c r="H39" s="175" t="s">
        <v>26</v>
      </c>
      <c r="I39" s="175" t="s">
        <v>26</v>
      </c>
      <c r="J39" s="175" t="s">
        <v>26</v>
      </c>
      <c r="K39" s="175" t="s">
        <v>26</v>
      </c>
      <c r="L39" s="175" t="s">
        <v>26</v>
      </c>
      <c r="M39" s="175" t="s">
        <v>26</v>
      </c>
      <c r="N39" s="175" t="s">
        <v>26</v>
      </c>
      <c r="O39" s="175" t="s">
        <v>26</v>
      </c>
      <c r="P39" s="175" t="s">
        <v>26</v>
      </c>
      <c r="Q39" s="176" t="s">
        <v>26</v>
      </c>
      <c r="R39" s="174">
        <v>3</v>
      </c>
      <c r="S39" s="174"/>
      <c r="T39" s="174"/>
      <c r="U39" s="174">
        <v>4</v>
      </c>
      <c r="V39" s="174"/>
      <c r="W39" s="174"/>
      <c r="X39" s="174" t="s">
        <v>176</v>
      </c>
      <c r="Y39" s="174"/>
      <c r="Z39" s="174"/>
      <c r="AA39" s="172">
        <f>AA40+AA41+AA42+AA43+AA44+AA45+AA46</f>
        <v>600</v>
      </c>
      <c r="AB39" s="172"/>
      <c r="AC39" s="172"/>
      <c r="AD39" s="172">
        <f>AD40+AD41+AD42+AD43+AD44+AD45+AD46</f>
        <v>20</v>
      </c>
      <c r="AE39" s="172"/>
      <c r="AF39" s="172"/>
      <c r="AG39" s="172">
        <f>AG40+AG41+AG42+AG43+AG44+AG45+AG46</f>
        <v>360</v>
      </c>
      <c r="AH39" s="172"/>
      <c r="AI39" s="172"/>
      <c r="AJ39" s="172">
        <f>AJ40+AJ41+AJ42+AJ43+AJ44+AJ45+AJ46</f>
        <v>130</v>
      </c>
      <c r="AK39" s="172"/>
      <c r="AL39" s="172"/>
      <c r="AM39" s="172">
        <f>AM40+AM41+AM42+AM43+AM44+AM45+AM46</f>
        <v>230</v>
      </c>
      <c r="AN39" s="172"/>
      <c r="AO39" s="172"/>
      <c r="AP39" s="172" t="s">
        <v>176</v>
      </c>
      <c r="AQ39" s="172"/>
      <c r="AR39" s="172"/>
      <c r="AS39" s="172">
        <f>AS40+AS41+AS42+AS43+AS44+AS45+AS46</f>
        <v>240</v>
      </c>
      <c r="AT39" s="172"/>
      <c r="AU39" s="172"/>
      <c r="AV39" s="172">
        <f>AV46+AV45+AV44+AV43+AV42+AV41+AV40</f>
        <v>5.5</v>
      </c>
      <c r="AW39" s="172"/>
      <c r="AX39" s="172"/>
      <c r="AY39" s="172">
        <f>AY46+AY45+AY44+AY43+AY42+AY41+AY40</f>
        <v>5</v>
      </c>
      <c r="AZ39" s="172"/>
      <c r="BA39" s="172"/>
      <c r="BB39" s="172">
        <f>BB46+BB45+BB44+BB43+BB42+BB41+BB40</f>
        <v>3.5</v>
      </c>
      <c r="BC39" s="172"/>
      <c r="BD39" s="172"/>
      <c r="BE39" s="172">
        <f>BE46+BE45+BE44+BE43+BE42+BE41+BE40</f>
        <v>6</v>
      </c>
      <c r="BF39" s="172"/>
      <c r="BG39" s="172"/>
    </row>
    <row r="40" spans="1:60" ht="16.5">
      <c r="A40" s="134" t="s">
        <v>107</v>
      </c>
      <c r="B40" s="181"/>
      <c r="C40" s="179" t="s">
        <v>38</v>
      </c>
      <c r="D40" s="179" t="s">
        <v>38</v>
      </c>
      <c r="E40" s="179" t="s">
        <v>38</v>
      </c>
      <c r="F40" s="179" t="s">
        <v>38</v>
      </c>
      <c r="G40" s="179" t="s">
        <v>38</v>
      </c>
      <c r="H40" s="179" t="s">
        <v>38</v>
      </c>
      <c r="I40" s="179" t="s">
        <v>38</v>
      </c>
      <c r="J40" s="179" t="s">
        <v>38</v>
      </c>
      <c r="K40" s="179" t="s">
        <v>38</v>
      </c>
      <c r="L40" s="179" t="s">
        <v>38</v>
      </c>
      <c r="M40" s="179" t="s">
        <v>38</v>
      </c>
      <c r="N40" s="179" t="s">
        <v>38</v>
      </c>
      <c r="O40" s="179" t="s">
        <v>38</v>
      </c>
      <c r="P40" s="179" t="s">
        <v>38</v>
      </c>
      <c r="Q40" s="180" t="s">
        <v>38</v>
      </c>
      <c r="R40" s="135">
        <v>2</v>
      </c>
      <c r="S40" s="135"/>
      <c r="T40" s="135"/>
      <c r="U40" s="135"/>
      <c r="V40" s="135"/>
      <c r="W40" s="135"/>
      <c r="X40" s="135">
        <v>1.2</v>
      </c>
      <c r="Y40" s="135"/>
      <c r="Z40" s="135"/>
      <c r="AA40" s="135">
        <v>120</v>
      </c>
      <c r="AB40" s="135"/>
      <c r="AC40" s="135"/>
      <c r="AD40" s="135">
        <v>4</v>
      </c>
      <c r="AE40" s="135"/>
      <c r="AF40" s="135"/>
      <c r="AG40" s="135">
        <v>72</v>
      </c>
      <c r="AH40" s="135"/>
      <c r="AI40" s="135"/>
      <c r="AJ40" s="135">
        <v>30</v>
      </c>
      <c r="AK40" s="135"/>
      <c r="AL40" s="135"/>
      <c r="AM40" s="135">
        <v>42</v>
      </c>
      <c r="AN40" s="135"/>
      <c r="AO40" s="135"/>
      <c r="AP40" s="135">
        <v>2</v>
      </c>
      <c r="AQ40" s="135"/>
      <c r="AR40" s="135"/>
      <c r="AS40" s="135">
        <v>48</v>
      </c>
      <c r="AT40" s="135"/>
      <c r="AU40" s="135"/>
      <c r="AV40" s="135">
        <v>2</v>
      </c>
      <c r="AW40" s="135"/>
      <c r="AX40" s="135"/>
      <c r="AY40" s="135">
        <v>2</v>
      </c>
      <c r="AZ40" s="135"/>
      <c r="BA40" s="135"/>
      <c r="BB40" s="135"/>
      <c r="BC40" s="135"/>
      <c r="BD40" s="135"/>
      <c r="BE40" s="135"/>
      <c r="BF40" s="135"/>
      <c r="BG40" s="135"/>
    </row>
    <row r="41" spans="1:60" ht="16.5">
      <c r="A41" s="163" t="s">
        <v>108</v>
      </c>
      <c r="B41" s="144"/>
      <c r="C41" s="119" t="s">
        <v>39</v>
      </c>
      <c r="D41" s="119" t="s">
        <v>39</v>
      </c>
      <c r="E41" s="119" t="s">
        <v>39</v>
      </c>
      <c r="F41" s="119" t="s">
        <v>39</v>
      </c>
      <c r="G41" s="119" t="s">
        <v>39</v>
      </c>
      <c r="H41" s="119" t="s">
        <v>39</v>
      </c>
      <c r="I41" s="119" t="s">
        <v>39</v>
      </c>
      <c r="J41" s="119" t="s">
        <v>39</v>
      </c>
      <c r="K41" s="119" t="s">
        <v>39</v>
      </c>
      <c r="L41" s="119" t="s">
        <v>39</v>
      </c>
      <c r="M41" s="119" t="s">
        <v>39</v>
      </c>
      <c r="N41" s="119" t="s">
        <v>39</v>
      </c>
      <c r="O41" s="119" t="s">
        <v>39</v>
      </c>
      <c r="P41" s="119" t="s">
        <v>39</v>
      </c>
      <c r="Q41" s="120" t="s">
        <v>39</v>
      </c>
      <c r="R41" s="112"/>
      <c r="S41" s="113"/>
      <c r="T41" s="114"/>
      <c r="U41" s="112">
        <v>4</v>
      </c>
      <c r="V41" s="113"/>
      <c r="W41" s="114"/>
      <c r="X41" s="112">
        <v>3.4</v>
      </c>
      <c r="Y41" s="113"/>
      <c r="Z41" s="114"/>
      <c r="AA41" s="112">
        <v>120</v>
      </c>
      <c r="AB41" s="113"/>
      <c r="AC41" s="114"/>
      <c r="AD41" s="135">
        <v>4</v>
      </c>
      <c r="AE41" s="135"/>
      <c r="AF41" s="135"/>
      <c r="AG41" s="112">
        <v>72</v>
      </c>
      <c r="AH41" s="113"/>
      <c r="AI41" s="114"/>
      <c r="AJ41" s="112">
        <v>30</v>
      </c>
      <c r="AK41" s="113"/>
      <c r="AL41" s="114"/>
      <c r="AM41" s="112">
        <v>42</v>
      </c>
      <c r="AN41" s="113"/>
      <c r="AO41" s="114"/>
      <c r="AP41" s="112">
        <v>2</v>
      </c>
      <c r="AQ41" s="113"/>
      <c r="AR41" s="114"/>
      <c r="AS41" s="112">
        <v>48</v>
      </c>
      <c r="AT41" s="113"/>
      <c r="AU41" s="114"/>
      <c r="AV41" s="112"/>
      <c r="AW41" s="113"/>
      <c r="AX41" s="114"/>
      <c r="AY41" s="112"/>
      <c r="AZ41" s="113"/>
      <c r="BA41" s="114"/>
      <c r="BB41" s="112">
        <v>2</v>
      </c>
      <c r="BC41" s="113"/>
      <c r="BD41" s="114"/>
      <c r="BE41" s="112">
        <v>2</v>
      </c>
      <c r="BF41" s="113"/>
      <c r="BG41" s="144"/>
    </row>
    <row r="42" spans="1:60" ht="16.5">
      <c r="A42" s="163" t="s">
        <v>109</v>
      </c>
      <c r="B42" s="144"/>
      <c r="C42" s="119" t="s">
        <v>41</v>
      </c>
      <c r="D42" s="119" t="s">
        <v>41</v>
      </c>
      <c r="E42" s="119" t="s">
        <v>41</v>
      </c>
      <c r="F42" s="119" t="s">
        <v>41</v>
      </c>
      <c r="G42" s="119" t="s">
        <v>41</v>
      </c>
      <c r="H42" s="119" t="s">
        <v>41</v>
      </c>
      <c r="I42" s="119" t="s">
        <v>41</v>
      </c>
      <c r="J42" s="119" t="s">
        <v>41</v>
      </c>
      <c r="K42" s="119" t="s">
        <v>41</v>
      </c>
      <c r="L42" s="119" t="s">
        <v>41</v>
      </c>
      <c r="M42" s="119" t="s">
        <v>41</v>
      </c>
      <c r="N42" s="119" t="s">
        <v>41</v>
      </c>
      <c r="O42" s="119" t="s">
        <v>41</v>
      </c>
      <c r="P42" s="119" t="s">
        <v>41</v>
      </c>
      <c r="Q42" s="120" t="s">
        <v>41</v>
      </c>
      <c r="R42" s="112"/>
      <c r="S42" s="113"/>
      <c r="T42" s="114"/>
      <c r="U42" s="112">
        <v>2</v>
      </c>
      <c r="V42" s="113"/>
      <c r="W42" s="114"/>
      <c r="X42" s="112">
        <v>1.2</v>
      </c>
      <c r="Y42" s="113"/>
      <c r="Z42" s="114"/>
      <c r="AA42" s="112">
        <v>90</v>
      </c>
      <c r="AB42" s="113"/>
      <c r="AC42" s="114"/>
      <c r="AD42" s="135">
        <v>3</v>
      </c>
      <c r="AE42" s="135"/>
      <c r="AF42" s="135"/>
      <c r="AG42" s="112">
        <v>54</v>
      </c>
      <c r="AH42" s="113"/>
      <c r="AI42" s="114"/>
      <c r="AJ42" s="112">
        <v>20</v>
      </c>
      <c r="AK42" s="113"/>
      <c r="AL42" s="114"/>
      <c r="AM42" s="112">
        <v>34</v>
      </c>
      <c r="AN42" s="113"/>
      <c r="AO42" s="114"/>
      <c r="AP42" s="112">
        <v>2</v>
      </c>
      <c r="AQ42" s="113"/>
      <c r="AR42" s="114"/>
      <c r="AS42" s="112">
        <v>36</v>
      </c>
      <c r="AT42" s="113"/>
      <c r="AU42" s="114"/>
      <c r="AV42" s="112">
        <v>1.5</v>
      </c>
      <c r="AW42" s="113"/>
      <c r="AX42" s="114"/>
      <c r="AY42" s="112">
        <v>1.5</v>
      </c>
      <c r="AZ42" s="113"/>
      <c r="BA42" s="114"/>
      <c r="BB42" s="112"/>
      <c r="BC42" s="113"/>
      <c r="BD42" s="114"/>
      <c r="BE42" s="112"/>
      <c r="BF42" s="113"/>
      <c r="BG42" s="144"/>
    </row>
    <row r="43" spans="1:60" ht="16.5">
      <c r="A43" s="163" t="s">
        <v>110</v>
      </c>
      <c r="B43" s="144"/>
      <c r="C43" s="119" t="s">
        <v>42</v>
      </c>
      <c r="D43" s="119" t="s">
        <v>42</v>
      </c>
      <c r="E43" s="119" t="s">
        <v>42</v>
      </c>
      <c r="F43" s="119" t="s">
        <v>42</v>
      </c>
      <c r="G43" s="119" t="s">
        <v>42</v>
      </c>
      <c r="H43" s="119" t="s">
        <v>42</v>
      </c>
      <c r="I43" s="119" t="s">
        <v>42</v>
      </c>
      <c r="J43" s="119" t="s">
        <v>42</v>
      </c>
      <c r="K43" s="119" t="s">
        <v>42</v>
      </c>
      <c r="L43" s="119" t="s">
        <v>42</v>
      </c>
      <c r="M43" s="119" t="s">
        <v>42</v>
      </c>
      <c r="N43" s="119" t="s">
        <v>42</v>
      </c>
      <c r="O43" s="119" t="s">
        <v>42</v>
      </c>
      <c r="P43" s="119" t="s">
        <v>42</v>
      </c>
      <c r="Q43" s="120" t="s">
        <v>42</v>
      </c>
      <c r="R43" s="112">
        <v>1</v>
      </c>
      <c r="S43" s="113"/>
      <c r="T43" s="114"/>
      <c r="U43" s="112"/>
      <c r="V43" s="113"/>
      <c r="W43" s="114"/>
      <c r="X43" s="112">
        <v>1</v>
      </c>
      <c r="Y43" s="113"/>
      <c r="Z43" s="114"/>
      <c r="AA43" s="112">
        <v>60</v>
      </c>
      <c r="AB43" s="113"/>
      <c r="AC43" s="114"/>
      <c r="AD43" s="135">
        <v>2</v>
      </c>
      <c r="AE43" s="135"/>
      <c r="AF43" s="135"/>
      <c r="AG43" s="112">
        <v>36</v>
      </c>
      <c r="AH43" s="113"/>
      <c r="AI43" s="114"/>
      <c r="AJ43" s="112">
        <v>14</v>
      </c>
      <c r="AK43" s="113"/>
      <c r="AL43" s="114"/>
      <c r="AM43" s="112">
        <v>22</v>
      </c>
      <c r="AN43" s="113"/>
      <c r="AO43" s="114"/>
      <c r="AP43" s="112">
        <v>1</v>
      </c>
      <c r="AQ43" s="113"/>
      <c r="AR43" s="114"/>
      <c r="AS43" s="112">
        <v>24</v>
      </c>
      <c r="AT43" s="113"/>
      <c r="AU43" s="114"/>
      <c r="AV43" s="112">
        <v>2</v>
      </c>
      <c r="AW43" s="113"/>
      <c r="AX43" s="114"/>
      <c r="AY43" s="112"/>
      <c r="AZ43" s="113"/>
      <c r="BA43" s="114"/>
      <c r="BB43" s="112"/>
      <c r="BC43" s="113"/>
      <c r="BD43" s="114"/>
      <c r="BE43" s="112"/>
      <c r="BF43" s="113"/>
      <c r="BG43" s="144"/>
    </row>
    <row r="44" spans="1:60" ht="16.5">
      <c r="A44" s="163" t="s">
        <v>111</v>
      </c>
      <c r="B44" s="144"/>
      <c r="C44" s="119" t="s">
        <v>43</v>
      </c>
      <c r="D44" s="119" t="s">
        <v>43</v>
      </c>
      <c r="E44" s="119" t="s">
        <v>43</v>
      </c>
      <c r="F44" s="119" t="s">
        <v>43</v>
      </c>
      <c r="G44" s="119" t="s">
        <v>43</v>
      </c>
      <c r="H44" s="119" t="s">
        <v>43</v>
      </c>
      <c r="I44" s="119" t="s">
        <v>43</v>
      </c>
      <c r="J44" s="119" t="s">
        <v>43</v>
      </c>
      <c r="K44" s="119" t="s">
        <v>43</v>
      </c>
      <c r="L44" s="119" t="s">
        <v>43</v>
      </c>
      <c r="M44" s="119" t="s">
        <v>43</v>
      </c>
      <c r="N44" s="119" t="s">
        <v>43</v>
      </c>
      <c r="O44" s="119" t="s">
        <v>43</v>
      </c>
      <c r="P44" s="119" t="s">
        <v>43</v>
      </c>
      <c r="Q44" s="120" t="s">
        <v>43</v>
      </c>
      <c r="R44" s="112"/>
      <c r="S44" s="113"/>
      <c r="T44" s="114"/>
      <c r="U44" s="112">
        <v>2</v>
      </c>
      <c r="V44" s="113"/>
      <c r="W44" s="114"/>
      <c r="X44" s="112">
        <v>2</v>
      </c>
      <c r="Y44" s="113"/>
      <c r="Z44" s="114"/>
      <c r="AA44" s="112">
        <v>45</v>
      </c>
      <c r="AB44" s="113"/>
      <c r="AC44" s="114"/>
      <c r="AD44" s="135">
        <v>1.5</v>
      </c>
      <c r="AE44" s="135"/>
      <c r="AF44" s="135"/>
      <c r="AG44" s="112">
        <v>27</v>
      </c>
      <c r="AH44" s="113"/>
      <c r="AI44" s="114"/>
      <c r="AJ44" s="112">
        <v>8</v>
      </c>
      <c r="AK44" s="113"/>
      <c r="AL44" s="114"/>
      <c r="AM44" s="112">
        <v>19</v>
      </c>
      <c r="AN44" s="113"/>
      <c r="AO44" s="114"/>
      <c r="AP44" s="112">
        <v>1</v>
      </c>
      <c r="AQ44" s="113"/>
      <c r="AR44" s="114"/>
      <c r="AS44" s="112">
        <v>18</v>
      </c>
      <c r="AT44" s="113"/>
      <c r="AU44" s="114"/>
      <c r="AV44" s="112"/>
      <c r="AW44" s="113"/>
      <c r="AX44" s="114"/>
      <c r="AY44" s="112">
        <v>1.5</v>
      </c>
      <c r="AZ44" s="113"/>
      <c r="BA44" s="114"/>
      <c r="BB44" s="112"/>
      <c r="BC44" s="113"/>
      <c r="BD44" s="114"/>
      <c r="BE44" s="112"/>
      <c r="BF44" s="113"/>
      <c r="BG44" s="144"/>
    </row>
    <row r="45" spans="1:60" ht="16.5">
      <c r="A45" s="163" t="s">
        <v>112</v>
      </c>
      <c r="B45" s="144"/>
      <c r="C45" s="119" t="s">
        <v>44</v>
      </c>
      <c r="D45" s="119" t="s">
        <v>44</v>
      </c>
      <c r="E45" s="119" t="s">
        <v>44</v>
      </c>
      <c r="F45" s="119" t="s">
        <v>44</v>
      </c>
      <c r="G45" s="119" t="s">
        <v>44</v>
      </c>
      <c r="H45" s="119" t="s">
        <v>44</v>
      </c>
      <c r="I45" s="119" t="s">
        <v>44</v>
      </c>
      <c r="J45" s="119" t="s">
        <v>44</v>
      </c>
      <c r="K45" s="119" t="s">
        <v>44</v>
      </c>
      <c r="L45" s="119" t="s">
        <v>44</v>
      </c>
      <c r="M45" s="119" t="s">
        <v>44</v>
      </c>
      <c r="N45" s="119" t="s">
        <v>44</v>
      </c>
      <c r="O45" s="119" t="s">
        <v>44</v>
      </c>
      <c r="P45" s="119" t="s">
        <v>44</v>
      </c>
      <c r="Q45" s="120" t="s">
        <v>44</v>
      </c>
      <c r="R45" s="112">
        <v>4</v>
      </c>
      <c r="S45" s="113"/>
      <c r="T45" s="114"/>
      <c r="U45" s="112"/>
      <c r="V45" s="113"/>
      <c r="W45" s="114"/>
      <c r="X45" s="112">
        <v>4</v>
      </c>
      <c r="Y45" s="113"/>
      <c r="Z45" s="114"/>
      <c r="AA45" s="112">
        <v>60</v>
      </c>
      <c r="AB45" s="113"/>
      <c r="AC45" s="114"/>
      <c r="AD45" s="135">
        <v>2</v>
      </c>
      <c r="AE45" s="135"/>
      <c r="AF45" s="135"/>
      <c r="AG45" s="112">
        <v>36</v>
      </c>
      <c r="AH45" s="113"/>
      <c r="AI45" s="114"/>
      <c r="AJ45" s="112">
        <v>12</v>
      </c>
      <c r="AK45" s="113"/>
      <c r="AL45" s="114"/>
      <c r="AM45" s="112">
        <v>24</v>
      </c>
      <c r="AN45" s="113"/>
      <c r="AO45" s="114"/>
      <c r="AP45" s="112">
        <v>1</v>
      </c>
      <c r="AQ45" s="113"/>
      <c r="AR45" s="114"/>
      <c r="AS45" s="112">
        <v>24</v>
      </c>
      <c r="AT45" s="113"/>
      <c r="AU45" s="114"/>
      <c r="AV45" s="112"/>
      <c r="AW45" s="113"/>
      <c r="AX45" s="114"/>
      <c r="AY45" s="112"/>
      <c r="AZ45" s="113"/>
      <c r="BA45" s="114"/>
      <c r="BB45" s="112"/>
      <c r="BC45" s="113"/>
      <c r="BD45" s="114"/>
      <c r="BE45" s="112">
        <v>2</v>
      </c>
      <c r="BF45" s="113"/>
      <c r="BG45" s="144"/>
    </row>
    <row r="46" spans="1:60" s="9" customFormat="1" ht="33" customHeight="1">
      <c r="A46" s="168" t="s">
        <v>113</v>
      </c>
      <c r="B46" s="169"/>
      <c r="C46" s="170" t="s">
        <v>45</v>
      </c>
      <c r="D46" s="170" t="s">
        <v>45</v>
      </c>
      <c r="E46" s="170" t="s">
        <v>45</v>
      </c>
      <c r="F46" s="170" t="s">
        <v>45</v>
      </c>
      <c r="G46" s="170" t="s">
        <v>45</v>
      </c>
      <c r="H46" s="170" t="s">
        <v>45</v>
      </c>
      <c r="I46" s="170" t="s">
        <v>45</v>
      </c>
      <c r="J46" s="170" t="s">
        <v>45</v>
      </c>
      <c r="K46" s="170" t="s">
        <v>45</v>
      </c>
      <c r="L46" s="170" t="s">
        <v>45</v>
      </c>
      <c r="M46" s="170" t="s">
        <v>45</v>
      </c>
      <c r="N46" s="170" t="s">
        <v>45</v>
      </c>
      <c r="O46" s="170" t="s">
        <v>45</v>
      </c>
      <c r="P46" s="170" t="s">
        <v>45</v>
      </c>
      <c r="Q46" s="171" t="s">
        <v>45</v>
      </c>
      <c r="R46" s="165"/>
      <c r="S46" s="166"/>
      <c r="T46" s="167"/>
      <c r="U46" s="165">
        <v>4</v>
      </c>
      <c r="V46" s="166"/>
      <c r="W46" s="167"/>
      <c r="X46" s="165">
        <v>3.4</v>
      </c>
      <c r="Y46" s="166"/>
      <c r="Z46" s="167"/>
      <c r="AA46" s="165">
        <v>105</v>
      </c>
      <c r="AB46" s="166"/>
      <c r="AC46" s="167"/>
      <c r="AD46" s="135">
        <v>3.5</v>
      </c>
      <c r="AE46" s="135"/>
      <c r="AF46" s="135"/>
      <c r="AG46" s="165">
        <v>63</v>
      </c>
      <c r="AH46" s="166"/>
      <c r="AI46" s="167"/>
      <c r="AJ46" s="165">
        <v>16</v>
      </c>
      <c r="AK46" s="166"/>
      <c r="AL46" s="167"/>
      <c r="AM46" s="165">
        <v>47</v>
      </c>
      <c r="AN46" s="166"/>
      <c r="AO46" s="167"/>
      <c r="AP46" s="165">
        <v>2</v>
      </c>
      <c r="AQ46" s="166"/>
      <c r="AR46" s="167"/>
      <c r="AS46" s="165">
        <v>42</v>
      </c>
      <c r="AT46" s="166"/>
      <c r="AU46" s="167"/>
      <c r="AV46" s="165"/>
      <c r="AW46" s="166"/>
      <c r="AX46" s="167"/>
      <c r="AY46" s="165"/>
      <c r="AZ46" s="166"/>
      <c r="BA46" s="167"/>
      <c r="BB46" s="165">
        <v>1.5</v>
      </c>
      <c r="BC46" s="166"/>
      <c r="BD46" s="167"/>
      <c r="BE46" s="165">
        <v>2</v>
      </c>
      <c r="BF46" s="166"/>
      <c r="BG46" s="169"/>
      <c r="BH46" s="8"/>
    </row>
    <row r="47" spans="1:60" ht="16.5">
      <c r="A47" s="164" t="s">
        <v>114</v>
      </c>
      <c r="B47" s="143"/>
      <c r="C47" s="136" t="s">
        <v>33</v>
      </c>
      <c r="D47" s="136" t="s">
        <v>33</v>
      </c>
      <c r="E47" s="136" t="s">
        <v>33</v>
      </c>
      <c r="F47" s="136" t="s">
        <v>33</v>
      </c>
      <c r="G47" s="136" t="s">
        <v>33</v>
      </c>
      <c r="H47" s="136" t="s">
        <v>33</v>
      </c>
      <c r="I47" s="136" t="s">
        <v>33</v>
      </c>
      <c r="J47" s="136" t="s">
        <v>33</v>
      </c>
      <c r="K47" s="136" t="s">
        <v>33</v>
      </c>
      <c r="L47" s="136" t="s">
        <v>33</v>
      </c>
      <c r="M47" s="136" t="s">
        <v>33</v>
      </c>
      <c r="N47" s="136" t="s">
        <v>33</v>
      </c>
      <c r="O47" s="136" t="s">
        <v>33</v>
      </c>
      <c r="P47" s="136" t="s">
        <v>33</v>
      </c>
      <c r="Q47" s="137" t="s">
        <v>33</v>
      </c>
      <c r="R47" s="112"/>
      <c r="S47" s="113"/>
      <c r="T47" s="114"/>
      <c r="U47" s="138">
        <v>3</v>
      </c>
      <c r="V47" s="139"/>
      <c r="W47" s="140"/>
      <c r="X47" s="138" t="s">
        <v>174</v>
      </c>
      <c r="Y47" s="139"/>
      <c r="Z47" s="140"/>
      <c r="AA47" s="138">
        <f>AA48+AA49+AA50</f>
        <v>135</v>
      </c>
      <c r="AB47" s="139"/>
      <c r="AC47" s="140"/>
      <c r="AD47" s="138">
        <f>AD48+AD49+AD50</f>
        <v>4.5</v>
      </c>
      <c r="AE47" s="139"/>
      <c r="AF47" s="140"/>
      <c r="AG47" s="138">
        <f>AG48+AG49+AG50</f>
        <v>81</v>
      </c>
      <c r="AH47" s="139"/>
      <c r="AI47" s="140"/>
      <c r="AJ47" s="138">
        <f>AJ48+AJ49+AJ50</f>
        <v>30</v>
      </c>
      <c r="AK47" s="139"/>
      <c r="AL47" s="140"/>
      <c r="AM47" s="138">
        <f>AM48+AM49+AM50</f>
        <v>51</v>
      </c>
      <c r="AN47" s="139"/>
      <c r="AO47" s="140"/>
      <c r="AP47" s="138" t="s">
        <v>174</v>
      </c>
      <c r="AQ47" s="139"/>
      <c r="AR47" s="140"/>
      <c r="AS47" s="138">
        <f>AS48+AS49+AS50</f>
        <v>54</v>
      </c>
      <c r="AT47" s="139"/>
      <c r="AU47" s="140"/>
      <c r="AV47" s="138">
        <f>AV49+AV50</f>
        <v>1.5</v>
      </c>
      <c r="AW47" s="139"/>
      <c r="AX47" s="140"/>
      <c r="AY47" s="138">
        <v>1.5</v>
      </c>
      <c r="AZ47" s="139"/>
      <c r="BA47" s="140"/>
      <c r="BB47" s="138">
        <f>BB49+BB50</f>
        <v>0</v>
      </c>
      <c r="BC47" s="139"/>
      <c r="BD47" s="140"/>
      <c r="BE47" s="138">
        <f>BE49+BE50</f>
        <v>1.5</v>
      </c>
      <c r="BF47" s="139"/>
      <c r="BG47" s="140"/>
    </row>
    <row r="48" spans="1:60" ht="16.5">
      <c r="A48" s="163" t="s">
        <v>115</v>
      </c>
      <c r="B48" s="144"/>
      <c r="C48" s="118" t="s">
        <v>40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7"/>
      <c r="R48" s="112"/>
      <c r="S48" s="113"/>
      <c r="T48" s="114"/>
      <c r="U48" s="112">
        <v>2</v>
      </c>
      <c r="V48" s="113"/>
      <c r="W48" s="114"/>
      <c r="X48" s="112">
        <v>2</v>
      </c>
      <c r="Y48" s="113"/>
      <c r="Z48" s="114"/>
      <c r="AA48" s="112">
        <v>45</v>
      </c>
      <c r="AB48" s="113"/>
      <c r="AC48" s="114"/>
      <c r="AD48" s="112">
        <v>1.5</v>
      </c>
      <c r="AE48" s="113"/>
      <c r="AF48" s="114"/>
      <c r="AG48" s="112">
        <v>27</v>
      </c>
      <c r="AH48" s="113"/>
      <c r="AI48" s="114"/>
      <c r="AJ48" s="112">
        <v>10</v>
      </c>
      <c r="AK48" s="113"/>
      <c r="AL48" s="114"/>
      <c r="AM48" s="112">
        <v>17</v>
      </c>
      <c r="AN48" s="113"/>
      <c r="AO48" s="114"/>
      <c r="AP48" s="112">
        <v>1</v>
      </c>
      <c r="AQ48" s="113"/>
      <c r="AR48" s="114"/>
      <c r="AS48" s="112">
        <v>18</v>
      </c>
      <c r="AT48" s="113"/>
      <c r="AU48" s="114"/>
      <c r="AV48" s="112"/>
      <c r="AW48" s="113"/>
      <c r="AX48" s="114"/>
      <c r="AY48" s="112">
        <v>1.5</v>
      </c>
      <c r="AZ48" s="113"/>
      <c r="BA48" s="114"/>
      <c r="BB48" s="112"/>
      <c r="BC48" s="113"/>
      <c r="BD48" s="114"/>
      <c r="BE48" s="112"/>
      <c r="BF48" s="113"/>
      <c r="BG48" s="113"/>
    </row>
    <row r="49" spans="1:60" ht="16.5">
      <c r="A49" s="163" t="s">
        <v>116</v>
      </c>
      <c r="B49" s="144"/>
      <c r="C49" s="119" t="s">
        <v>46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20"/>
      <c r="R49" s="112"/>
      <c r="S49" s="113"/>
      <c r="T49" s="114"/>
      <c r="U49" s="112">
        <v>1</v>
      </c>
      <c r="V49" s="113"/>
      <c r="W49" s="114"/>
      <c r="X49" s="112">
        <v>1</v>
      </c>
      <c r="Y49" s="113"/>
      <c r="Z49" s="114"/>
      <c r="AA49" s="112">
        <v>45</v>
      </c>
      <c r="AB49" s="113"/>
      <c r="AC49" s="114"/>
      <c r="AD49" s="112">
        <v>1.5</v>
      </c>
      <c r="AE49" s="113"/>
      <c r="AF49" s="114"/>
      <c r="AG49" s="112">
        <v>27</v>
      </c>
      <c r="AH49" s="113"/>
      <c r="AI49" s="114"/>
      <c r="AJ49" s="112">
        <v>10</v>
      </c>
      <c r="AK49" s="113"/>
      <c r="AL49" s="114"/>
      <c r="AM49" s="112">
        <v>17</v>
      </c>
      <c r="AN49" s="113"/>
      <c r="AO49" s="114"/>
      <c r="AP49" s="112">
        <v>1</v>
      </c>
      <c r="AQ49" s="113"/>
      <c r="AR49" s="114"/>
      <c r="AS49" s="112">
        <v>18</v>
      </c>
      <c r="AT49" s="113"/>
      <c r="AU49" s="114"/>
      <c r="AV49" s="112">
        <v>1.5</v>
      </c>
      <c r="AW49" s="113"/>
      <c r="AX49" s="114"/>
      <c r="AY49" s="112"/>
      <c r="AZ49" s="113"/>
      <c r="BA49" s="114"/>
      <c r="BB49" s="112"/>
      <c r="BC49" s="113"/>
      <c r="BD49" s="114"/>
      <c r="BE49" s="112"/>
      <c r="BF49" s="113"/>
      <c r="BG49" s="144"/>
    </row>
    <row r="50" spans="1:60" ht="17.25" thickBot="1">
      <c r="A50" s="156" t="s">
        <v>160</v>
      </c>
      <c r="B50" s="157"/>
      <c r="C50" s="158" t="s">
        <v>47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9"/>
      <c r="R50" s="147"/>
      <c r="S50" s="148"/>
      <c r="T50" s="149"/>
      <c r="U50" s="147">
        <v>4</v>
      </c>
      <c r="V50" s="148"/>
      <c r="W50" s="149"/>
      <c r="X50" s="147">
        <v>4</v>
      </c>
      <c r="Y50" s="148"/>
      <c r="Z50" s="149"/>
      <c r="AA50" s="147">
        <v>45</v>
      </c>
      <c r="AB50" s="148"/>
      <c r="AC50" s="149"/>
      <c r="AD50" s="112">
        <v>1.5</v>
      </c>
      <c r="AE50" s="113"/>
      <c r="AF50" s="114"/>
      <c r="AG50" s="147">
        <v>27</v>
      </c>
      <c r="AH50" s="148"/>
      <c r="AI50" s="149"/>
      <c r="AJ50" s="147">
        <v>10</v>
      </c>
      <c r="AK50" s="148"/>
      <c r="AL50" s="149"/>
      <c r="AM50" s="147">
        <v>17</v>
      </c>
      <c r="AN50" s="148"/>
      <c r="AO50" s="149"/>
      <c r="AP50" s="147">
        <v>1</v>
      </c>
      <c r="AQ50" s="148"/>
      <c r="AR50" s="149"/>
      <c r="AS50" s="147">
        <v>18</v>
      </c>
      <c r="AT50" s="148"/>
      <c r="AU50" s="149"/>
      <c r="AV50" s="147"/>
      <c r="AW50" s="148"/>
      <c r="AX50" s="149"/>
      <c r="AY50" s="147"/>
      <c r="AZ50" s="148"/>
      <c r="BA50" s="149"/>
      <c r="BB50" s="147"/>
      <c r="BC50" s="148"/>
      <c r="BD50" s="149"/>
      <c r="BE50" s="147">
        <v>1.5</v>
      </c>
      <c r="BF50" s="148"/>
      <c r="BG50" s="157"/>
    </row>
    <row r="51" spans="1:60" s="13" customFormat="1" ht="20.25" thickBot="1">
      <c r="A51" s="150" t="s">
        <v>143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60">
        <f>AA52+AA67</f>
        <v>2115</v>
      </c>
      <c r="AB51" s="160"/>
      <c r="AC51" s="160"/>
      <c r="AD51" s="160">
        <f>AD52+AD67</f>
        <v>70.5</v>
      </c>
      <c r="AE51" s="160"/>
      <c r="AF51" s="160"/>
      <c r="AG51" s="160">
        <f>AG52+AG67</f>
        <v>1269</v>
      </c>
      <c r="AH51" s="160"/>
      <c r="AI51" s="160"/>
      <c r="AJ51" s="160">
        <f>AJ52+AJ67</f>
        <v>322</v>
      </c>
      <c r="AK51" s="160"/>
      <c r="AL51" s="160"/>
      <c r="AM51" s="160">
        <f>AM52+AM67</f>
        <v>947</v>
      </c>
      <c r="AN51" s="160"/>
      <c r="AO51" s="160"/>
      <c r="AP51" s="160" t="s">
        <v>177</v>
      </c>
      <c r="AQ51" s="160"/>
      <c r="AR51" s="160"/>
      <c r="AS51" s="160">
        <f>AS52+AS67</f>
        <v>846</v>
      </c>
      <c r="AT51" s="160"/>
      <c r="AU51" s="160"/>
      <c r="AV51" s="160">
        <f>AV52+AV67</f>
        <v>14</v>
      </c>
      <c r="AW51" s="160"/>
      <c r="AX51" s="160"/>
      <c r="AY51" s="160">
        <f>AY52+AY67</f>
        <v>17</v>
      </c>
      <c r="AZ51" s="160"/>
      <c r="BA51" s="160"/>
      <c r="BB51" s="160">
        <f>BB52+BB67</f>
        <v>20</v>
      </c>
      <c r="BC51" s="160"/>
      <c r="BD51" s="160"/>
      <c r="BE51" s="160">
        <f>BE52+BE67</f>
        <v>19.5</v>
      </c>
      <c r="BF51" s="160"/>
      <c r="BG51" s="160"/>
      <c r="BH51" s="12"/>
    </row>
    <row r="52" spans="1:60" ht="16.5">
      <c r="A52" s="152" t="s">
        <v>117</v>
      </c>
      <c r="B52" s="153"/>
      <c r="C52" s="154" t="s">
        <v>142</v>
      </c>
      <c r="D52" s="155" t="s">
        <v>26</v>
      </c>
      <c r="E52" s="155" t="s">
        <v>26</v>
      </c>
      <c r="F52" s="155" t="s">
        <v>26</v>
      </c>
      <c r="G52" s="155" t="s">
        <v>26</v>
      </c>
      <c r="H52" s="155" t="s">
        <v>26</v>
      </c>
      <c r="I52" s="155" t="s">
        <v>26</v>
      </c>
      <c r="J52" s="155" t="s">
        <v>26</v>
      </c>
      <c r="K52" s="155" t="s">
        <v>26</v>
      </c>
      <c r="L52" s="155" t="s">
        <v>26</v>
      </c>
      <c r="M52" s="155" t="s">
        <v>26</v>
      </c>
      <c r="N52" s="155" t="s">
        <v>26</v>
      </c>
      <c r="O52" s="155" t="s">
        <v>26</v>
      </c>
      <c r="P52" s="155" t="s">
        <v>26</v>
      </c>
      <c r="Q52" s="155" t="s">
        <v>26</v>
      </c>
      <c r="R52" s="146">
        <v>3</v>
      </c>
      <c r="S52" s="146"/>
      <c r="T52" s="146"/>
      <c r="U52" s="146">
        <v>12</v>
      </c>
      <c r="V52" s="146"/>
      <c r="W52" s="146"/>
      <c r="X52" s="146" t="s">
        <v>185</v>
      </c>
      <c r="Y52" s="146"/>
      <c r="Z52" s="146"/>
      <c r="AA52" s="146">
        <f>AA66+AA65+AA64+AA63+AA62+AA61+AA60+AA59+AA58+AA57+AA56+AA55+AA54+AA53</f>
        <v>1755</v>
      </c>
      <c r="AB52" s="146"/>
      <c r="AC52" s="146"/>
      <c r="AD52" s="146">
        <f>AD66+AD65+AD64+AD63+AD62+AD61+AD60+AD59+AD58+AD57+AD56+AD55+AD54+AD53</f>
        <v>58.5</v>
      </c>
      <c r="AE52" s="146"/>
      <c r="AF52" s="146"/>
      <c r="AG52" s="146">
        <f>AG66+AG65+AG64+AG63+AG62+AG61+AG60+AG59+AG58+AG57+AG56+AG55+AG54+AG53</f>
        <v>1053</v>
      </c>
      <c r="AH52" s="146"/>
      <c r="AI52" s="146"/>
      <c r="AJ52" s="146">
        <f>AJ66+AJ65+AJ64+AJ63+AJ62+AJ61+AJ60+AJ59+AJ58+AJ57+AJ56+AJ55+AJ54+AJ53</f>
        <v>272</v>
      </c>
      <c r="AK52" s="146"/>
      <c r="AL52" s="146"/>
      <c r="AM52" s="146">
        <f>AM66+AM65+AM64+AM63+AM62+AM61+AM60+AM59+AM58+AM57+AM56+AM55+AM54+AM53</f>
        <v>781</v>
      </c>
      <c r="AN52" s="146"/>
      <c r="AO52" s="146"/>
      <c r="AP52" s="146" t="s">
        <v>185</v>
      </c>
      <c r="AQ52" s="146"/>
      <c r="AR52" s="146"/>
      <c r="AS52" s="146">
        <f>AS66+AS65+AS64+AS63+AS62+AS61+AS60+AS59+AS58+AS57+AS56+AS55+AS54+AS53</f>
        <v>702</v>
      </c>
      <c r="AT52" s="146"/>
      <c r="AU52" s="146"/>
      <c r="AV52" s="146">
        <f>AV53+AV54+AV55+AV56+AV57+AV58+AV59+AV60+AV61+AV62+AV63+AV64+AV65+AV66</f>
        <v>8</v>
      </c>
      <c r="AW52" s="146"/>
      <c r="AX52" s="146"/>
      <c r="AY52" s="146">
        <f>AY53+AY54+AY55+AY56+AY57+AY58+AY59+AY60+AY61+AY62+AY63+AY64+AY65+AY66</f>
        <v>15</v>
      </c>
      <c r="AZ52" s="146"/>
      <c r="BA52" s="146"/>
      <c r="BB52" s="146">
        <f>BB53+BB54+BB55+BB56+BB57+BB58+BB59+BB60+BB61+BB62+BB63+BB64+BB65+BB66</f>
        <v>18</v>
      </c>
      <c r="BC52" s="146"/>
      <c r="BD52" s="146"/>
      <c r="BE52" s="146">
        <f>BE53+BE54+BE55+BE56+BE57+BE58+BE59+BE60+BE61+BE62+BE63+BE64+BE65+BE66</f>
        <v>17.5</v>
      </c>
      <c r="BF52" s="146"/>
      <c r="BG52" s="185"/>
    </row>
    <row r="53" spans="1:60" ht="16.5">
      <c r="A53" s="134" t="s">
        <v>118</v>
      </c>
      <c r="B53" s="112"/>
      <c r="C53" s="161" t="s">
        <v>48</v>
      </c>
      <c r="D53" s="162" t="s">
        <v>48</v>
      </c>
      <c r="E53" s="162" t="s">
        <v>48</v>
      </c>
      <c r="F53" s="162" t="s">
        <v>48</v>
      </c>
      <c r="G53" s="162" t="s">
        <v>48</v>
      </c>
      <c r="H53" s="162" t="s">
        <v>48</v>
      </c>
      <c r="I53" s="162" t="s">
        <v>48</v>
      </c>
      <c r="J53" s="162" t="s">
        <v>48</v>
      </c>
      <c r="K53" s="162" t="s">
        <v>48</v>
      </c>
      <c r="L53" s="162" t="s">
        <v>48</v>
      </c>
      <c r="M53" s="162" t="s">
        <v>48</v>
      </c>
      <c r="N53" s="162" t="s">
        <v>48</v>
      </c>
      <c r="O53" s="162" t="s">
        <v>48</v>
      </c>
      <c r="P53" s="162" t="s">
        <v>48</v>
      </c>
      <c r="Q53" s="162" t="s">
        <v>48</v>
      </c>
      <c r="R53" s="135">
        <v>1</v>
      </c>
      <c r="S53" s="135"/>
      <c r="T53" s="135"/>
      <c r="U53" s="135"/>
      <c r="V53" s="135"/>
      <c r="W53" s="135"/>
      <c r="X53" s="135">
        <v>1</v>
      </c>
      <c r="Y53" s="135"/>
      <c r="Z53" s="135"/>
      <c r="AA53" s="135">
        <v>60</v>
      </c>
      <c r="AB53" s="135"/>
      <c r="AC53" s="135"/>
      <c r="AD53" s="135">
        <v>2</v>
      </c>
      <c r="AE53" s="135"/>
      <c r="AF53" s="135"/>
      <c r="AG53" s="135">
        <v>36</v>
      </c>
      <c r="AH53" s="135"/>
      <c r="AI53" s="135"/>
      <c r="AJ53" s="135">
        <v>14</v>
      </c>
      <c r="AK53" s="135"/>
      <c r="AL53" s="135"/>
      <c r="AM53" s="135">
        <v>22</v>
      </c>
      <c r="AN53" s="135"/>
      <c r="AO53" s="135"/>
      <c r="AP53" s="135">
        <v>1</v>
      </c>
      <c r="AQ53" s="135"/>
      <c r="AR53" s="135"/>
      <c r="AS53" s="135">
        <v>24</v>
      </c>
      <c r="AT53" s="135"/>
      <c r="AU53" s="135"/>
      <c r="AV53" s="135">
        <v>2</v>
      </c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81"/>
    </row>
    <row r="54" spans="1:60" ht="16.5">
      <c r="A54" s="134" t="s">
        <v>119</v>
      </c>
      <c r="B54" s="112"/>
      <c r="C54" s="118" t="s">
        <v>60</v>
      </c>
      <c r="D54" s="119" t="s">
        <v>49</v>
      </c>
      <c r="E54" s="119" t="s">
        <v>49</v>
      </c>
      <c r="F54" s="119" t="s">
        <v>49</v>
      </c>
      <c r="G54" s="119" t="s">
        <v>49</v>
      </c>
      <c r="H54" s="119" t="s">
        <v>49</v>
      </c>
      <c r="I54" s="119" t="s">
        <v>49</v>
      </c>
      <c r="J54" s="119" t="s">
        <v>49</v>
      </c>
      <c r="K54" s="119" t="s">
        <v>49</v>
      </c>
      <c r="L54" s="119" t="s">
        <v>49</v>
      </c>
      <c r="M54" s="119" t="s">
        <v>49</v>
      </c>
      <c r="N54" s="119" t="s">
        <v>49</v>
      </c>
      <c r="O54" s="119" t="s">
        <v>49</v>
      </c>
      <c r="P54" s="119" t="s">
        <v>49</v>
      </c>
      <c r="Q54" s="120" t="s">
        <v>49</v>
      </c>
      <c r="R54" s="112"/>
      <c r="S54" s="113"/>
      <c r="T54" s="114"/>
      <c r="U54" s="112">
        <v>3</v>
      </c>
      <c r="V54" s="113"/>
      <c r="W54" s="114"/>
      <c r="X54" s="112" t="s">
        <v>168</v>
      </c>
      <c r="Y54" s="113"/>
      <c r="Z54" s="114"/>
      <c r="AA54" s="112">
        <v>165</v>
      </c>
      <c r="AB54" s="113"/>
      <c r="AC54" s="114"/>
      <c r="AD54" s="135">
        <v>5.5</v>
      </c>
      <c r="AE54" s="135"/>
      <c r="AF54" s="135"/>
      <c r="AG54" s="112">
        <v>99</v>
      </c>
      <c r="AH54" s="113"/>
      <c r="AI54" s="114"/>
      <c r="AJ54" s="112">
        <v>42</v>
      </c>
      <c r="AK54" s="113"/>
      <c r="AL54" s="114"/>
      <c r="AM54" s="112">
        <v>57</v>
      </c>
      <c r="AN54" s="113"/>
      <c r="AO54" s="114"/>
      <c r="AP54" s="182" t="s">
        <v>179</v>
      </c>
      <c r="AQ54" s="183"/>
      <c r="AR54" s="184"/>
      <c r="AS54" s="112">
        <v>66</v>
      </c>
      <c r="AT54" s="113"/>
      <c r="AU54" s="114"/>
      <c r="AV54" s="112"/>
      <c r="AW54" s="113"/>
      <c r="AX54" s="114"/>
      <c r="AY54" s="112">
        <v>1.5</v>
      </c>
      <c r="AZ54" s="113"/>
      <c r="BA54" s="114"/>
      <c r="BB54" s="112">
        <v>2</v>
      </c>
      <c r="BC54" s="113"/>
      <c r="BD54" s="114"/>
      <c r="BE54" s="112">
        <v>2</v>
      </c>
      <c r="BF54" s="113"/>
      <c r="BG54" s="144"/>
    </row>
    <row r="55" spans="1:60" ht="16.5">
      <c r="A55" s="134" t="s">
        <v>120</v>
      </c>
      <c r="B55" s="112"/>
      <c r="C55" s="118" t="s">
        <v>50</v>
      </c>
      <c r="D55" s="119" t="s">
        <v>50</v>
      </c>
      <c r="E55" s="119" t="s">
        <v>50</v>
      </c>
      <c r="F55" s="119" t="s">
        <v>50</v>
      </c>
      <c r="G55" s="119" t="s">
        <v>50</v>
      </c>
      <c r="H55" s="119" t="s">
        <v>50</v>
      </c>
      <c r="I55" s="119" t="s">
        <v>50</v>
      </c>
      <c r="J55" s="119" t="s">
        <v>50</v>
      </c>
      <c r="K55" s="119" t="s">
        <v>50</v>
      </c>
      <c r="L55" s="119" t="s">
        <v>50</v>
      </c>
      <c r="M55" s="119" t="s">
        <v>50</v>
      </c>
      <c r="N55" s="119" t="s">
        <v>50</v>
      </c>
      <c r="O55" s="119" t="s">
        <v>50</v>
      </c>
      <c r="P55" s="119" t="s">
        <v>50</v>
      </c>
      <c r="Q55" s="120" t="s">
        <v>50</v>
      </c>
      <c r="R55" s="112">
        <v>2</v>
      </c>
      <c r="S55" s="113"/>
      <c r="T55" s="114"/>
      <c r="U55" s="112"/>
      <c r="V55" s="113"/>
      <c r="W55" s="114"/>
      <c r="X55" s="112">
        <v>1.2</v>
      </c>
      <c r="Y55" s="113"/>
      <c r="Z55" s="114"/>
      <c r="AA55" s="112">
        <v>120</v>
      </c>
      <c r="AB55" s="113"/>
      <c r="AC55" s="114"/>
      <c r="AD55" s="135">
        <v>4</v>
      </c>
      <c r="AE55" s="135"/>
      <c r="AF55" s="135"/>
      <c r="AG55" s="112">
        <v>72</v>
      </c>
      <c r="AH55" s="113"/>
      <c r="AI55" s="114"/>
      <c r="AJ55" s="112">
        <v>30</v>
      </c>
      <c r="AK55" s="113"/>
      <c r="AL55" s="114"/>
      <c r="AM55" s="112">
        <v>42</v>
      </c>
      <c r="AN55" s="113"/>
      <c r="AO55" s="114"/>
      <c r="AP55" s="112">
        <v>2</v>
      </c>
      <c r="AQ55" s="113"/>
      <c r="AR55" s="114"/>
      <c r="AS55" s="112">
        <v>48</v>
      </c>
      <c r="AT55" s="113"/>
      <c r="AU55" s="114"/>
      <c r="AV55" s="112">
        <v>2</v>
      </c>
      <c r="AW55" s="113"/>
      <c r="AX55" s="114"/>
      <c r="AY55" s="112">
        <v>2</v>
      </c>
      <c r="AZ55" s="113"/>
      <c r="BA55" s="114"/>
      <c r="BB55" s="112"/>
      <c r="BC55" s="113"/>
      <c r="BD55" s="114"/>
      <c r="BE55" s="112"/>
      <c r="BF55" s="113"/>
      <c r="BG55" s="144"/>
    </row>
    <row r="56" spans="1:60" ht="16.5">
      <c r="A56" s="134" t="s">
        <v>121</v>
      </c>
      <c r="B56" s="112"/>
      <c r="C56" s="118" t="s">
        <v>51</v>
      </c>
      <c r="D56" s="119" t="s">
        <v>51</v>
      </c>
      <c r="E56" s="119" t="s">
        <v>51</v>
      </c>
      <c r="F56" s="119" t="s">
        <v>51</v>
      </c>
      <c r="G56" s="119" t="s">
        <v>51</v>
      </c>
      <c r="H56" s="119" t="s">
        <v>51</v>
      </c>
      <c r="I56" s="119" t="s">
        <v>51</v>
      </c>
      <c r="J56" s="119" t="s">
        <v>51</v>
      </c>
      <c r="K56" s="119" t="s">
        <v>51</v>
      </c>
      <c r="L56" s="119" t="s">
        <v>51</v>
      </c>
      <c r="M56" s="119" t="s">
        <v>51</v>
      </c>
      <c r="N56" s="119" t="s">
        <v>51</v>
      </c>
      <c r="O56" s="119" t="s">
        <v>51</v>
      </c>
      <c r="P56" s="119" t="s">
        <v>51</v>
      </c>
      <c r="Q56" s="120" t="s">
        <v>51</v>
      </c>
      <c r="R56" s="112">
        <v>4</v>
      </c>
      <c r="S56" s="113"/>
      <c r="T56" s="114"/>
      <c r="U56" s="112"/>
      <c r="V56" s="113"/>
      <c r="W56" s="114"/>
      <c r="X56" s="112" t="s">
        <v>169</v>
      </c>
      <c r="Y56" s="113"/>
      <c r="Z56" s="114"/>
      <c r="AA56" s="112">
        <v>180</v>
      </c>
      <c r="AB56" s="113"/>
      <c r="AC56" s="114"/>
      <c r="AD56" s="135">
        <v>6</v>
      </c>
      <c r="AE56" s="135"/>
      <c r="AF56" s="135"/>
      <c r="AG56" s="112">
        <v>108</v>
      </c>
      <c r="AH56" s="113"/>
      <c r="AI56" s="114"/>
      <c r="AJ56" s="112">
        <v>42</v>
      </c>
      <c r="AK56" s="113"/>
      <c r="AL56" s="114"/>
      <c r="AM56" s="112">
        <v>66</v>
      </c>
      <c r="AN56" s="113"/>
      <c r="AO56" s="114"/>
      <c r="AP56" s="182" t="s">
        <v>179</v>
      </c>
      <c r="AQ56" s="183"/>
      <c r="AR56" s="184"/>
      <c r="AS56" s="112">
        <v>72</v>
      </c>
      <c r="AT56" s="113"/>
      <c r="AU56" s="114"/>
      <c r="AV56" s="112"/>
      <c r="AW56" s="113"/>
      <c r="AX56" s="114"/>
      <c r="AY56" s="112">
        <v>2</v>
      </c>
      <c r="AZ56" s="113"/>
      <c r="BA56" s="114"/>
      <c r="BB56" s="112">
        <v>2</v>
      </c>
      <c r="BC56" s="113"/>
      <c r="BD56" s="114"/>
      <c r="BE56" s="112">
        <v>2</v>
      </c>
      <c r="BF56" s="113"/>
      <c r="BG56" s="144"/>
    </row>
    <row r="57" spans="1:60" ht="16.5">
      <c r="A57" s="134" t="s">
        <v>122</v>
      </c>
      <c r="B57" s="112"/>
      <c r="C57" s="118" t="s">
        <v>52</v>
      </c>
      <c r="D57" s="119" t="s">
        <v>52</v>
      </c>
      <c r="E57" s="119" t="s">
        <v>52</v>
      </c>
      <c r="F57" s="119" t="s">
        <v>52</v>
      </c>
      <c r="G57" s="119" t="s">
        <v>52</v>
      </c>
      <c r="H57" s="119" t="s">
        <v>52</v>
      </c>
      <c r="I57" s="119" t="s">
        <v>52</v>
      </c>
      <c r="J57" s="119" t="s">
        <v>52</v>
      </c>
      <c r="K57" s="119" t="s">
        <v>52</v>
      </c>
      <c r="L57" s="119" t="s">
        <v>52</v>
      </c>
      <c r="M57" s="119" t="s">
        <v>52</v>
      </c>
      <c r="N57" s="119" t="s">
        <v>52</v>
      </c>
      <c r="O57" s="119" t="s">
        <v>52</v>
      </c>
      <c r="P57" s="119" t="s">
        <v>52</v>
      </c>
      <c r="Q57" s="120" t="s">
        <v>52</v>
      </c>
      <c r="R57" s="112"/>
      <c r="S57" s="113"/>
      <c r="T57" s="114"/>
      <c r="U57" s="112">
        <v>4</v>
      </c>
      <c r="V57" s="113"/>
      <c r="W57" s="114"/>
      <c r="X57" s="112">
        <v>3.4</v>
      </c>
      <c r="Y57" s="113"/>
      <c r="Z57" s="114"/>
      <c r="AA57" s="112">
        <v>90</v>
      </c>
      <c r="AB57" s="113"/>
      <c r="AC57" s="114"/>
      <c r="AD57" s="135">
        <v>3</v>
      </c>
      <c r="AE57" s="135"/>
      <c r="AF57" s="135"/>
      <c r="AG57" s="112">
        <v>54</v>
      </c>
      <c r="AH57" s="113"/>
      <c r="AI57" s="114"/>
      <c r="AJ57" s="112">
        <v>20</v>
      </c>
      <c r="AK57" s="113"/>
      <c r="AL57" s="114"/>
      <c r="AM57" s="112">
        <v>34</v>
      </c>
      <c r="AN57" s="113"/>
      <c r="AO57" s="114"/>
      <c r="AP57" s="112">
        <v>2</v>
      </c>
      <c r="AQ57" s="113"/>
      <c r="AR57" s="114"/>
      <c r="AS57" s="112">
        <v>36</v>
      </c>
      <c r="AT57" s="113"/>
      <c r="AU57" s="114"/>
      <c r="AV57" s="112"/>
      <c r="AW57" s="113"/>
      <c r="AX57" s="114"/>
      <c r="AY57" s="112"/>
      <c r="AZ57" s="113"/>
      <c r="BA57" s="114"/>
      <c r="BB57" s="112">
        <v>1.5</v>
      </c>
      <c r="BC57" s="113"/>
      <c r="BD57" s="114"/>
      <c r="BE57" s="112">
        <v>1.5</v>
      </c>
      <c r="BF57" s="113"/>
      <c r="BG57" s="144"/>
    </row>
    <row r="58" spans="1:60" ht="16.5">
      <c r="A58" s="134" t="s">
        <v>123</v>
      </c>
      <c r="B58" s="112"/>
      <c r="C58" s="118" t="s">
        <v>53</v>
      </c>
      <c r="D58" s="119" t="s">
        <v>53</v>
      </c>
      <c r="E58" s="119" t="s">
        <v>53</v>
      </c>
      <c r="F58" s="119" t="s">
        <v>53</v>
      </c>
      <c r="G58" s="119" t="s">
        <v>53</v>
      </c>
      <c r="H58" s="119" t="s">
        <v>53</v>
      </c>
      <c r="I58" s="119" t="s">
        <v>53</v>
      </c>
      <c r="J58" s="119" t="s">
        <v>53</v>
      </c>
      <c r="K58" s="119" t="s">
        <v>53</v>
      </c>
      <c r="L58" s="119" t="s">
        <v>53</v>
      </c>
      <c r="M58" s="119" t="s">
        <v>53</v>
      </c>
      <c r="N58" s="119" t="s">
        <v>53</v>
      </c>
      <c r="O58" s="119" t="s">
        <v>53</v>
      </c>
      <c r="P58" s="119" t="s">
        <v>53</v>
      </c>
      <c r="Q58" s="120" t="s">
        <v>53</v>
      </c>
      <c r="R58" s="112"/>
      <c r="S58" s="113"/>
      <c r="T58" s="114"/>
      <c r="U58" s="112">
        <v>4</v>
      </c>
      <c r="V58" s="113"/>
      <c r="W58" s="114"/>
      <c r="X58" s="112">
        <v>3.4</v>
      </c>
      <c r="Y58" s="113"/>
      <c r="Z58" s="114"/>
      <c r="AA58" s="112">
        <v>120</v>
      </c>
      <c r="AB58" s="113"/>
      <c r="AC58" s="114"/>
      <c r="AD58" s="135">
        <v>4</v>
      </c>
      <c r="AE58" s="135"/>
      <c r="AF58" s="135"/>
      <c r="AG58" s="112">
        <v>72</v>
      </c>
      <c r="AH58" s="113"/>
      <c r="AI58" s="114"/>
      <c r="AJ58" s="112">
        <v>10</v>
      </c>
      <c r="AK58" s="113"/>
      <c r="AL58" s="114"/>
      <c r="AM58" s="112">
        <v>62</v>
      </c>
      <c r="AN58" s="113"/>
      <c r="AO58" s="114"/>
      <c r="AP58" s="112">
        <v>2</v>
      </c>
      <c r="AQ58" s="113"/>
      <c r="AR58" s="114"/>
      <c r="AS58" s="112">
        <v>48</v>
      </c>
      <c r="AT58" s="113"/>
      <c r="AU58" s="114"/>
      <c r="AV58" s="112"/>
      <c r="AW58" s="113"/>
      <c r="AX58" s="114"/>
      <c r="AY58" s="112"/>
      <c r="AZ58" s="113"/>
      <c r="BA58" s="114"/>
      <c r="BB58" s="112">
        <v>2</v>
      </c>
      <c r="BC58" s="113"/>
      <c r="BD58" s="114"/>
      <c r="BE58" s="112">
        <v>2</v>
      </c>
      <c r="BF58" s="113"/>
      <c r="BG58" s="144"/>
    </row>
    <row r="59" spans="1:60" ht="16.5">
      <c r="A59" s="134" t="s">
        <v>124</v>
      </c>
      <c r="B59" s="112"/>
      <c r="C59" s="118" t="s">
        <v>54</v>
      </c>
      <c r="D59" s="119" t="s">
        <v>54</v>
      </c>
      <c r="E59" s="119" t="s">
        <v>54</v>
      </c>
      <c r="F59" s="119" t="s">
        <v>54</v>
      </c>
      <c r="G59" s="119" t="s">
        <v>54</v>
      </c>
      <c r="H59" s="119" t="s">
        <v>54</v>
      </c>
      <c r="I59" s="119" t="s">
        <v>54</v>
      </c>
      <c r="J59" s="119" t="s">
        <v>54</v>
      </c>
      <c r="K59" s="119" t="s">
        <v>54</v>
      </c>
      <c r="L59" s="119" t="s">
        <v>54</v>
      </c>
      <c r="M59" s="119" t="s">
        <v>54</v>
      </c>
      <c r="N59" s="119" t="s">
        <v>54</v>
      </c>
      <c r="O59" s="119" t="s">
        <v>54</v>
      </c>
      <c r="P59" s="119" t="s">
        <v>54</v>
      </c>
      <c r="Q59" s="120" t="s">
        <v>54</v>
      </c>
      <c r="R59" s="112"/>
      <c r="S59" s="113"/>
      <c r="T59" s="114"/>
      <c r="U59" s="112">
        <v>3</v>
      </c>
      <c r="V59" s="113"/>
      <c r="W59" s="114"/>
      <c r="X59" s="112">
        <v>2.2999999999999998</v>
      </c>
      <c r="Y59" s="113"/>
      <c r="Z59" s="114"/>
      <c r="AA59" s="112">
        <v>120</v>
      </c>
      <c r="AB59" s="113"/>
      <c r="AC59" s="114"/>
      <c r="AD59" s="135">
        <v>4</v>
      </c>
      <c r="AE59" s="135"/>
      <c r="AF59" s="135"/>
      <c r="AG59" s="112">
        <v>72</v>
      </c>
      <c r="AH59" s="113"/>
      <c r="AI59" s="114"/>
      <c r="AJ59" s="112">
        <v>10</v>
      </c>
      <c r="AK59" s="113"/>
      <c r="AL59" s="114"/>
      <c r="AM59" s="112">
        <v>62</v>
      </c>
      <c r="AN59" s="113"/>
      <c r="AO59" s="114"/>
      <c r="AP59" s="112">
        <v>2</v>
      </c>
      <c r="AQ59" s="113"/>
      <c r="AR59" s="114"/>
      <c r="AS59" s="112">
        <v>48</v>
      </c>
      <c r="AT59" s="113"/>
      <c r="AU59" s="114"/>
      <c r="AV59" s="112"/>
      <c r="AW59" s="113"/>
      <c r="AX59" s="114"/>
      <c r="AY59" s="112">
        <v>2</v>
      </c>
      <c r="AZ59" s="113"/>
      <c r="BA59" s="114"/>
      <c r="BB59" s="112">
        <v>2</v>
      </c>
      <c r="BC59" s="113"/>
      <c r="BD59" s="114"/>
      <c r="BE59" s="112"/>
      <c r="BF59" s="113"/>
      <c r="BG59" s="144"/>
    </row>
    <row r="60" spans="1:60" ht="16.5">
      <c r="A60" s="134" t="s">
        <v>125</v>
      </c>
      <c r="B60" s="112"/>
      <c r="C60" s="118" t="s">
        <v>55</v>
      </c>
      <c r="D60" s="119" t="s">
        <v>55</v>
      </c>
      <c r="E60" s="119" t="s">
        <v>55</v>
      </c>
      <c r="F60" s="119" t="s">
        <v>55</v>
      </c>
      <c r="G60" s="119" t="s">
        <v>55</v>
      </c>
      <c r="H60" s="119" t="s">
        <v>55</v>
      </c>
      <c r="I60" s="119" t="s">
        <v>55</v>
      </c>
      <c r="J60" s="119" t="s">
        <v>55</v>
      </c>
      <c r="K60" s="119" t="s">
        <v>55</v>
      </c>
      <c r="L60" s="119" t="s">
        <v>55</v>
      </c>
      <c r="M60" s="119" t="s">
        <v>55</v>
      </c>
      <c r="N60" s="119" t="s">
        <v>55</v>
      </c>
      <c r="O60" s="119" t="s">
        <v>55</v>
      </c>
      <c r="P60" s="119" t="s">
        <v>55</v>
      </c>
      <c r="Q60" s="120" t="s">
        <v>55</v>
      </c>
      <c r="R60" s="112"/>
      <c r="S60" s="113"/>
      <c r="T60" s="114"/>
      <c r="U60" s="112">
        <v>3</v>
      </c>
      <c r="V60" s="113"/>
      <c r="W60" s="114"/>
      <c r="X60" s="112" t="s">
        <v>171</v>
      </c>
      <c r="Y60" s="113"/>
      <c r="Z60" s="114"/>
      <c r="AA60" s="112">
        <v>180</v>
      </c>
      <c r="AB60" s="113"/>
      <c r="AC60" s="114"/>
      <c r="AD60" s="135">
        <v>6</v>
      </c>
      <c r="AE60" s="135"/>
      <c r="AF60" s="135"/>
      <c r="AG60" s="112">
        <v>108</v>
      </c>
      <c r="AH60" s="113"/>
      <c r="AI60" s="114"/>
      <c r="AJ60" s="112">
        <v>36</v>
      </c>
      <c r="AK60" s="113"/>
      <c r="AL60" s="114"/>
      <c r="AM60" s="112">
        <v>72</v>
      </c>
      <c r="AN60" s="113"/>
      <c r="AO60" s="114"/>
      <c r="AP60" s="112">
        <v>3</v>
      </c>
      <c r="AQ60" s="113"/>
      <c r="AR60" s="114"/>
      <c r="AS60" s="112">
        <v>72</v>
      </c>
      <c r="AT60" s="113"/>
      <c r="AU60" s="114"/>
      <c r="AV60" s="112"/>
      <c r="AW60" s="113"/>
      <c r="AX60" s="114"/>
      <c r="AY60" s="112">
        <v>2</v>
      </c>
      <c r="AZ60" s="113"/>
      <c r="BA60" s="114"/>
      <c r="BB60" s="112">
        <v>2</v>
      </c>
      <c r="BC60" s="113"/>
      <c r="BD60" s="114"/>
      <c r="BE60" s="112">
        <v>2</v>
      </c>
      <c r="BF60" s="113"/>
      <c r="BG60" s="144"/>
    </row>
    <row r="61" spans="1:60" ht="16.5">
      <c r="A61" s="134" t="s">
        <v>126</v>
      </c>
      <c r="B61" s="112"/>
      <c r="C61" s="118" t="s">
        <v>56</v>
      </c>
      <c r="D61" s="119" t="s">
        <v>56</v>
      </c>
      <c r="E61" s="119" t="s">
        <v>56</v>
      </c>
      <c r="F61" s="119" t="s">
        <v>56</v>
      </c>
      <c r="G61" s="119" t="s">
        <v>56</v>
      </c>
      <c r="H61" s="119" t="s">
        <v>56</v>
      </c>
      <c r="I61" s="119" t="s">
        <v>56</v>
      </c>
      <c r="J61" s="119" t="s">
        <v>56</v>
      </c>
      <c r="K61" s="119" t="s">
        <v>56</v>
      </c>
      <c r="L61" s="119" t="s">
        <v>56</v>
      </c>
      <c r="M61" s="119" t="s">
        <v>56</v>
      </c>
      <c r="N61" s="119" t="s">
        <v>56</v>
      </c>
      <c r="O61" s="119" t="s">
        <v>56</v>
      </c>
      <c r="P61" s="119" t="s">
        <v>56</v>
      </c>
      <c r="Q61" s="120" t="s">
        <v>56</v>
      </c>
      <c r="R61" s="145"/>
      <c r="S61" s="113"/>
      <c r="T61" s="114"/>
      <c r="U61" s="112">
        <v>2</v>
      </c>
      <c r="V61" s="113"/>
      <c r="W61" s="114"/>
      <c r="X61" s="112">
        <v>1.2</v>
      </c>
      <c r="Y61" s="113"/>
      <c r="Z61" s="114"/>
      <c r="AA61" s="112">
        <v>120</v>
      </c>
      <c r="AB61" s="113"/>
      <c r="AC61" s="114"/>
      <c r="AD61" s="135">
        <v>4</v>
      </c>
      <c r="AE61" s="135"/>
      <c r="AF61" s="135"/>
      <c r="AG61" s="112">
        <v>72</v>
      </c>
      <c r="AH61" s="113"/>
      <c r="AI61" s="114"/>
      <c r="AJ61" s="112">
        <v>10</v>
      </c>
      <c r="AK61" s="113"/>
      <c r="AL61" s="114"/>
      <c r="AM61" s="112">
        <v>62</v>
      </c>
      <c r="AN61" s="113"/>
      <c r="AO61" s="114"/>
      <c r="AP61" s="112">
        <v>2</v>
      </c>
      <c r="AQ61" s="113"/>
      <c r="AR61" s="114"/>
      <c r="AS61" s="112">
        <v>48</v>
      </c>
      <c r="AT61" s="113"/>
      <c r="AU61" s="114"/>
      <c r="AV61" s="112">
        <v>2</v>
      </c>
      <c r="AW61" s="113"/>
      <c r="AX61" s="114"/>
      <c r="AY61" s="112">
        <v>2</v>
      </c>
      <c r="AZ61" s="113"/>
      <c r="BA61" s="114"/>
      <c r="BB61" s="112"/>
      <c r="BC61" s="113"/>
      <c r="BD61" s="114"/>
      <c r="BE61" s="112"/>
      <c r="BF61" s="113"/>
      <c r="BG61" s="144"/>
    </row>
    <row r="62" spans="1:60" ht="16.5">
      <c r="A62" s="134" t="s">
        <v>127</v>
      </c>
      <c r="B62" s="112"/>
      <c r="C62" s="118" t="s">
        <v>57</v>
      </c>
      <c r="D62" s="119" t="s">
        <v>57</v>
      </c>
      <c r="E62" s="119" t="s">
        <v>57</v>
      </c>
      <c r="F62" s="119" t="s">
        <v>57</v>
      </c>
      <c r="G62" s="119" t="s">
        <v>57</v>
      </c>
      <c r="H62" s="119" t="s">
        <v>57</v>
      </c>
      <c r="I62" s="119" t="s">
        <v>57</v>
      </c>
      <c r="J62" s="119" t="s">
        <v>57</v>
      </c>
      <c r="K62" s="119" t="s">
        <v>57</v>
      </c>
      <c r="L62" s="119" t="s">
        <v>57</v>
      </c>
      <c r="M62" s="119" t="s">
        <v>57</v>
      </c>
      <c r="N62" s="119" t="s">
        <v>57</v>
      </c>
      <c r="O62" s="119" t="s">
        <v>57</v>
      </c>
      <c r="P62" s="119" t="s">
        <v>57</v>
      </c>
      <c r="Q62" s="120" t="s">
        <v>57</v>
      </c>
      <c r="R62" s="112"/>
      <c r="S62" s="113"/>
      <c r="T62" s="114"/>
      <c r="U62" s="112">
        <v>4</v>
      </c>
      <c r="V62" s="113"/>
      <c r="W62" s="114"/>
      <c r="X62" s="112">
        <v>3.4</v>
      </c>
      <c r="Y62" s="113"/>
      <c r="Z62" s="114"/>
      <c r="AA62" s="112">
        <v>90</v>
      </c>
      <c r="AB62" s="113"/>
      <c r="AC62" s="114"/>
      <c r="AD62" s="135">
        <v>3</v>
      </c>
      <c r="AE62" s="135"/>
      <c r="AF62" s="135"/>
      <c r="AG62" s="112">
        <v>54</v>
      </c>
      <c r="AH62" s="113"/>
      <c r="AI62" s="114"/>
      <c r="AJ62" s="112">
        <v>8</v>
      </c>
      <c r="AK62" s="113"/>
      <c r="AL62" s="114"/>
      <c r="AM62" s="112">
        <v>46</v>
      </c>
      <c r="AN62" s="113"/>
      <c r="AO62" s="114"/>
      <c r="AP62" s="112">
        <v>2</v>
      </c>
      <c r="AQ62" s="113"/>
      <c r="AR62" s="114"/>
      <c r="AS62" s="112">
        <v>36</v>
      </c>
      <c r="AT62" s="113"/>
      <c r="AU62" s="114"/>
      <c r="AV62" s="112"/>
      <c r="AW62" s="113"/>
      <c r="AX62" s="114"/>
      <c r="AY62" s="112"/>
      <c r="AZ62" s="113"/>
      <c r="BA62" s="114"/>
      <c r="BB62" s="112">
        <v>1</v>
      </c>
      <c r="BC62" s="113"/>
      <c r="BD62" s="114"/>
      <c r="BE62" s="112">
        <v>2</v>
      </c>
      <c r="BF62" s="113"/>
      <c r="BG62" s="144"/>
    </row>
    <row r="63" spans="1:60" ht="16.5">
      <c r="A63" s="134" t="s">
        <v>128</v>
      </c>
      <c r="B63" s="112"/>
      <c r="C63" s="118" t="s">
        <v>58</v>
      </c>
      <c r="D63" s="119" t="s">
        <v>58</v>
      </c>
      <c r="E63" s="119" t="s">
        <v>58</v>
      </c>
      <c r="F63" s="119" t="s">
        <v>58</v>
      </c>
      <c r="G63" s="119" t="s">
        <v>58</v>
      </c>
      <c r="H63" s="119" t="s">
        <v>58</v>
      </c>
      <c r="I63" s="119" t="s">
        <v>58</v>
      </c>
      <c r="J63" s="119" t="s">
        <v>58</v>
      </c>
      <c r="K63" s="119" t="s">
        <v>58</v>
      </c>
      <c r="L63" s="119" t="s">
        <v>58</v>
      </c>
      <c r="M63" s="119" t="s">
        <v>58</v>
      </c>
      <c r="N63" s="119" t="s">
        <v>58</v>
      </c>
      <c r="O63" s="119" t="s">
        <v>58</v>
      </c>
      <c r="P63" s="119" t="s">
        <v>58</v>
      </c>
      <c r="Q63" s="120" t="s">
        <v>58</v>
      </c>
      <c r="R63" s="112"/>
      <c r="S63" s="113"/>
      <c r="T63" s="114"/>
      <c r="U63" s="112">
        <v>2</v>
      </c>
      <c r="V63" s="113"/>
      <c r="W63" s="114"/>
      <c r="X63" s="112">
        <v>1.2</v>
      </c>
      <c r="Y63" s="113"/>
      <c r="Z63" s="114"/>
      <c r="AA63" s="112">
        <v>120</v>
      </c>
      <c r="AB63" s="113"/>
      <c r="AC63" s="114"/>
      <c r="AD63" s="135">
        <v>4</v>
      </c>
      <c r="AE63" s="135"/>
      <c r="AF63" s="135"/>
      <c r="AG63" s="112">
        <v>72</v>
      </c>
      <c r="AH63" s="113"/>
      <c r="AI63" s="114"/>
      <c r="AJ63" s="112">
        <v>10</v>
      </c>
      <c r="AK63" s="113"/>
      <c r="AL63" s="114"/>
      <c r="AM63" s="112">
        <v>62</v>
      </c>
      <c r="AN63" s="113"/>
      <c r="AO63" s="114"/>
      <c r="AP63" s="112">
        <v>2</v>
      </c>
      <c r="AQ63" s="113"/>
      <c r="AR63" s="114"/>
      <c r="AS63" s="112">
        <v>48</v>
      </c>
      <c r="AT63" s="113"/>
      <c r="AU63" s="114"/>
      <c r="AV63" s="112">
        <v>2</v>
      </c>
      <c r="AW63" s="113"/>
      <c r="AX63" s="114"/>
      <c r="AY63" s="112">
        <v>2</v>
      </c>
      <c r="AZ63" s="113"/>
      <c r="BA63" s="114"/>
      <c r="BB63" s="112"/>
      <c r="BC63" s="113"/>
      <c r="BD63" s="114"/>
      <c r="BE63" s="112"/>
      <c r="BF63" s="113"/>
      <c r="BG63" s="144"/>
    </row>
    <row r="64" spans="1:60" ht="16.5">
      <c r="A64" s="134" t="s">
        <v>129</v>
      </c>
      <c r="B64" s="112"/>
      <c r="C64" s="118" t="s">
        <v>59</v>
      </c>
      <c r="D64" s="119" t="s">
        <v>59</v>
      </c>
      <c r="E64" s="119" t="s">
        <v>59</v>
      </c>
      <c r="F64" s="119" t="s">
        <v>59</v>
      </c>
      <c r="G64" s="119" t="s">
        <v>59</v>
      </c>
      <c r="H64" s="119" t="s">
        <v>59</v>
      </c>
      <c r="I64" s="119" t="s">
        <v>59</v>
      </c>
      <c r="J64" s="119" t="s">
        <v>59</v>
      </c>
      <c r="K64" s="119" t="s">
        <v>59</v>
      </c>
      <c r="L64" s="119" t="s">
        <v>59</v>
      </c>
      <c r="M64" s="119" t="s">
        <v>59</v>
      </c>
      <c r="N64" s="119" t="s">
        <v>59</v>
      </c>
      <c r="O64" s="119" t="s">
        <v>59</v>
      </c>
      <c r="P64" s="119" t="s">
        <v>59</v>
      </c>
      <c r="Q64" s="120" t="s">
        <v>59</v>
      </c>
      <c r="R64" s="112"/>
      <c r="S64" s="113"/>
      <c r="T64" s="114"/>
      <c r="U64" s="112">
        <v>4</v>
      </c>
      <c r="V64" s="113"/>
      <c r="W64" s="114"/>
      <c r="X64" s="112">
        <v>3.4</v>
      </c>
      <c r="Y64" s="113"/>
      <c r="Z64" s="114"/>
      <c r="AA64" s="112">
        <v>105</v>
      </c>
      <c r="AB64" s="113"/>
      <c r="AC64" s="114"/>
      <c r="AD64" s="135">
        <v>3.5</v>
      </c>
      <c r="AE64" s="135"/>
      <c r="AF64" s="135"/>
      <c r="AG64" s="112">
        <v>63</v>
      </c>
      <c r="AH64" s="113"/>
      <c r="AI64" s="114"/>
      <c r="AJ64" s="112">
        <v>10</v>
      </c>
      <c r="AK64" s="113"/>
      <c r="AL64" s="114"/>
      <c r="AM64" s="112">
        <v>53</v>
      </c>
      <c r="AN64" s="113"/>
      <c r="AO64" s="114"/>
      <c r="AP64" s="112">
        <v>2</v>
      </c>
      <c r="AQ64" s="113"/>
      <c r="AR64" s="114"/>
      <c r="AS64" s="112">
        <v>42</v>
      </c>
      <c r="AT64" s="113"/>
      <c r="AU64" s="114"/>
      <c r="AV64" s="112"/>
      <c r="AW64" s="113"/>
      <c r="AX64" s="114"/>
      <c r="AY64" s="112"/>
      <c r="AZ64" s="113"/>
      <c r="BA64" s="114"/>
      <c r="BB64" s="112">
        <v>1.5</v>
      </c>
      <c r="BC64" s="113"/>
      <c r="BD64" s="114"/>
      <c r="BE64" s="112">
        <v>2</v>
      </c>
      <c r="BF64" s="113"/>
      <c r="BG64" s="144"/>
    </row>
    <row r="65" spans="1:62" ht="16.5">
      <c r="A65" s="134" t="s">
        <v>130</v>
      </c>
      <c r="B65" s="112"/>
      <c r="C65" s="118" t="s">
        <v>61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20"/>
      <c r="R65" s="112"/>
      <c r="S65" s="113"/>
      <c r="T65" s="114"/>
      <c r="U65" s="112">
        <v>2</v>
      </c>
      <c r="V65" s="113"/>
      <c r="W65" s="114"/>
      <c r="X65" s="112">
        <v>2</v>
      </c>
      <c r="Y65" s="113"/>
      <c r="Z65" s="114"/>
      <c r="AA65" s="112">
        <v>45</v>
      </c>
      <c r="AB65" s="113"/>
      <c r="AC65" s="114"/>
      <c r="AD65" s="135">
        <v>1.5</v>
      </c>
      <c r="AE65" s="135"/>
      <c r="AF65" s="135"/>
      <c r="AG65" s="112">
        <v>27</v>
      </c>
      <c r="AH65" s="113"/>
      <c r="AI65" s="114"/>
      <c r="AJ65" s="112">
        <v>10</v>
      </c>
      <c r="AK65" s="113"/>
      <c r="AL65" s="114"/>
      <c r="AM65" s="112">
        <v>17</v>
      </c>
      <c r="AN65" s="113"/>
      <c r="AO65" s="114"/>
      <c r="AP65" s="112">
        <v>1</v>
      </c>
      <c r="AQ65" s="113"/>
      <c r="AR65" s="114"/>
      <c r="AS65" s="112">
        <v>18</v>
      </c>
      <c r="AT65" s="113"/>
      <c r="AU65" s="114"/>
      <c r="AV65" s="112"/>
      <c r="AW65" s="113"/>
      <c r="AX65" s="114"/>
      <c r="AY65" s="112">
        <v>1.5</v>
      </c>
      <c r="AZ65" s="113"/>
      <c r="BA65" s="114"/>
      <c r="BB65" s="112"/>
      <c r="BC65" s="113"/>
      <c r="BD65" s="114"/>
      <c r="BE65" s="112"/>
      <c r="BF65" s="113"/>
      <c r="BG65" s="144"/>
    </row>
    <row r="66" spans="1:62" ht="16.5">
      <c r="A66" s="134" t="s">
        <v>144</v>
      </c>
      <c r="B66" s="112"/>
      <c r="C66" s="118" t="s">
        <v>183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20"/>
      <c r="R66" s="112"/>
      <c r="S66" s="113"/>
      <c r="T66" s="114"/>
      <c r="U66" s="112">
        <v>3.4</v>
      </c>
      <c r="V66" s="113"/>
      <c r="W66" s="114"/>
      <c r="X66" s="112" t="s">
        <v>188</v>
      </c>
      <c r="Y66" s="113"/>
      <c r="Z66" s="114"/>
      <c r="AA66" s="112">
        <v>240</v>
      </c>
      <c r="AB66" s="113"/>
      <c r="AC66" s="114"/>
      <c r="AD66" s="135">
        <v>8</v>
      </c>
      <c r="AE66" s="135"/>
      <c r="AF66" s="135"/>
      <c r="AG66" s="112">
        <v>144</v>
      </c>
      <c r="AH66" s="113"/>
      <c r="AI66" s="114"/>
      <c r="AJ66" s="112">
        <v>20</v>
      </c>
      <c r="AK66" s="113"/>
      <c r="AL66" s="114"/>
      <c r="AM66" s="112">
        <v>124</v>
      </c>
      <c r="AN66" s="113"/>
      <c r="AO66" s="114"/>
      <c r="AP66" s="112">
        <v>4</v>
      </c>
      <c r="AQ66" s="113"/>
      <c r="AR66" s="114"/>
      <c r="AS66" s="112">
        <v>96</v>
      </c>
      <c r="AT66" s="113"/>
      <c r="AU66" s="114"/>
      <c r="AV66" s="112"/>
      <c r="AW66" s="113"/>
      <c r="AX66" s="114"/>
      <c r="AY66" s="112"/>
      <c r="AZ66" s="113"/>
      <c r="BA66" s="114"/>
      <c r="BB66" s="112">
        <v>4</v>
      </c>
      <c r="BC66" s="113"/>
      <c r="BD66" s="114"/>
      <c r="BE66" s="112">
        <v>4</v>
      </c>
      <c r="BF66" s="113"/>
      <c r="BG66" s="144"/>
    </row>
    <row r="67" spans="1:62" ht="16.5">
      <c r="A67" s="141" t="s">
        <v>131</v>
      </c>
      <c r="B67" s="138"/>
      <c r="C67" s="142" t="s">
        <v>33</v>
      </c>
      <c r="D67" s="136" t="s">
        <v>33</v>
      </c>
      <c r="E67" s="136" t="s">
        <v>33</v>
      </c>
      <c r="F67" s="136" t="s">
        <v>33</v>
      </c>
      <c r="G67" s="136" t="s">
        <v>33</v>
      </c>
      <c r="H67" s="136" t="s">
        <v>33</v>
      </c>
      <c r="I67" s="136" t="s">
        <v>33</v>
      </c>
      <c r="J67" s="136" t="s">
        <v>33</v>
      </c>
      <c r="K67" s="136" t="s">
        <v>33</v>
      </c>
      <c r="L67" s="136" t="s">
        <v>33</v>
      </c>
      <c r="M67" s="136" t="s">
        <v>33</v>
      </c>
      <c r="N67" s="136" t="s">
        <v>33</v>
      </c>
      <c r="O67" s="136" t="s">
        <v>33</v>
      </c>
      <c r="P67" s="136" t="s">
        <v>33</v>
      </c>
      <c r="Q67" s="137" t="s">
        <v>33</v>
      </c>
      <c r="R67" s="138">
        <v>0</v>
      </c>
      <c r="S67" s="139"/>
      <c r="T67" s="140"/>
      <c r="U67" s="138">
        <v>4</v>
      </c>
      <c r="V67" s="139"/>
      <c r="W67" s="140"/>
      <c r="X67" s="138" t="s">
        <v>184</v>
      </c>
      <c r="Y67" s="139"/>
      <c r="Z67" s="140"/>
      <c r="AA67" s="138">
        <f>AA72+AA71+AA70+AA69+AA68</f>
        <v>360</v>
      </c>
      <c r="AB67" s="139"/>
      <c r="AC67" s="140"/>
      <c r="AD67" s="138">
        <f>AD72+AD71+AD70+AD69+AD68</f>
        <v>12</v>
      </c>
      <c r="AE67" s="139"/>
      <c r="AF67" s="140"/>
      <c r="AG67" s="138">
        <f>AG72+AG71+AG70+AG69+AG68</f>
        <v>216</v>
      </c>
      <c r="AH67" s="139"/>
      <c r="AI67" s="140"/>
      <c r="AJ67" s="138">
        <f>AJ72+AJ71+AJ70+AJ69+AJ68</f>
        <v>50</v>
      </c>
      <c r="AK67" s="139"/>
      <c r="AL67" s="140"/>
      <c r="AM67" s="138">
        <f>AM72+AM71+AM70+AM69+AM68</f>
        <v>166</v>
      </c>
      <c r="AN67" s="139"/>
      <c r="AO67" s="140"/>
      <c r="AP67" s="138" t="s">
        <v>184</v>
      </c>
      <c r="AQ67" s="139"/>
      <c r="AR67" s="140"/>
      <c r="AS67" s="138">
        <f>AS72+AS71+AS70+AS69+AS68</f>
        <v>144</v>
      </c>
      <c r="AT67" s="139"/>
      <c r="AU67" s="140"/>
      <c r="AV67" s="138">
        <f>AV68+AV69+AV70+AV71+AV72</f>
        <v>6</v>
      </c>
      <c r="AW67" s="139"/>
      <c r="AX67" s="140"/>
      <c r="AY67" s="138">
        <f>AY68+AY69+AY70+AY71+AY72</f>
        <v>2</v>
      </c>
      <c r="AZ67" s="139"/>
      <c r="BA67" s="140"/>
      <c r="BB67" s="138">
        <f>BB68+BB69+BB70+BB71+BB72</f>
        <v>2</v>
      </c>
      <c r="BC67" s="139"/>
      <c r="BD67" s="140"/>
      <c r="BE67" s="138">
        <f>BE68+BE69+BE70+BE71+BE72</f>
        <v>2</v>
      </c>
      <c r="BF67" s="139"/>
      <c r="BG67" s="143"/>
    </row>
    <row r="68" spans="1:62" ht="16.5">
      <c r="A68" s="132" t="s">
        <v>132</v>
      </c>
      <c r="B68" s="112"/>
      <c r="C68" s="118" t="s">
        <v>62</v>
      </c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7"/>
      <c r="R68" s="112"/>
      <c r="S68" s="113"/>
      <c r="T68" s="114"/>
      <c r="U68" s="112">
        <v>1</v>
      </c>
      <c r="V68" s="113"/>
      <c r="W68" s="114"/>
      <c r="X68" s="112">
        <v>1</v>
      </c>
      <c r="Y68" s="113"/>
      <c r="Z68" s="114"/>
      <c r="AA68" s="112">
        <v>60</v>
      </c>
      <c r="AB68" s="113"/>
      <c r="AC68" s="114"/>
      <c r="AD68" s="112">
        <v>2</v>
      </c>
      <c r="AE68" s="113"/>
      <c r="AF68" s="114"/>
      <c r="AG68" s="112">
        <v>36</v>
      </c>
      <c r="AH68" s="113"/>
      <c r="AI68" s="114"/>
      <c r="AJ68" s="112">
        <v>10</v>
      </c>
      <c r="AK68" s="113"/>
      <c r="AL68" s="114"/>
      <c r="AM68" s="112">
        <v>26</v>
      </c>
      <c r="AN68" s="113"/>
      <c r="AO68" s="114"/>
      <c r="AP68" s="112">
        <v>1</v>
      </c>
      <c r="AQ68" s="113"/>
      <c r="AR68" s="114"/>
      <c r="AS68" s="112">
        <v>24</v>
      </c>
      <c r="AT68" s="113"/>
      <c r="AU68" s="114"/>
      <c r="AV68" s="112">
        <v>2</v>
      </c>
      <c r="AW68" s="113"/>
      <c r="AX68" s="114"/>
      <c r="AY68" s="138"/>
      <c r="AZ68" s="139"/>
      <c r="BA68" s="140"/>
      <c r="BB68" s="138"/>
      <c r="BC68" s="139"/>
      <c r="BD68" s="140"/>
      <c r="BE68" s="138"/>
      <c r="BF68" s="139"/>
      <c r="BG68" s="143"/>
    </row>
    <row r="69" spans="1:62" ht="16.5">
      <c r="A69" s="132" t="s">
        <v>133</v>
      </c>
      <c r="B69" s="133"/>
      <c r="C69" s="115" t="s">
        <v>162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7"/>
      <c r="R69" s="112"/>
      <c r="S69" s="113"/>
      <c r="T69" s="114"/>
      <c r="U69" s="112">
        <v>4</v>
      </c>
      <c r="V69" s="113"/>
      <c r="W69" s="114"/>
      <c r="X69" s="112">
        <v>4</v>
      </c>
      <c r="Y69" s="113"/>
      <c r="Z69" s="114"/>
      <c r="AA69" s="112">
        <v>60</v>
      </c>
      <c r="AB69" s="113"/>
      <c r="AC69" s="114"/>
      <c r="AD69" s="112">
        <v>2</v>
      </c>
      <c r="AE69" s="113"/>
      <c r="AF69" s="114"/>
      <c r="AG69" s="112">
        <v>36</v>
      </c>
      <c r="AH69" s="113"/>
      <c r="AI69" s="114"/>
      <c r="AJ69" s="112">
        <v>10</v>
      </c>
      <c r="AK69" s="113"/>
      <c r="AL69" s="114"/>
      <c r="AM69" s="112">
        <v>26</v>
      </c>
      <c r="AN69" s="113"/>
      <c r="AO69" s="114"/>
      <c r="AP69" s="112">
        <v>1</v>
      </c>
      <c r="AQ69" s="113"/>
      <c r="AR69" s="114"/>
      <c r="AS69" s="112">
        <v>24</v>
      </c>
      <c r="AT69" s="113"/>
      <c r="AU69" s="114"/>
      <c r="AV69" s="138"/>
      <c r="AW69" s="139"/>
      <c r="AX69" s="140"/>
      <c r="AY69" s="138"/>
      <c r="AZ69" s="139"/>
      <c r="BA69" s="140"/>
      <c r="BB69" s="138"/>
      <c r="BC69" s="139"/>
      <c r="BD69" s="140"/>
      <c r="BE69" s="112">
        <v>2</v>
      </c>
      <c r="BF69" s="113"/>
      <c r="BG69" s="144"/>
    </row>
    <row r="70" spans="1:62" ht="16.5">
      <c r="A70" s="132" t="s">
        <v>145</v>
      </c>
      <c r="B70" s="133"/>
      <c r="C70" s="118" t="s">
        <v>134</v>
      </c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20"/>
      <c r="R70" s="112"/>
      <c r="S70" s="113"/>
      <c r="T70" s="114"/>
      <c r="U70" s="112">
        <v>1</v>
      </c>
      <c r="V70" s="113"/>
      <c r="W70" s="114"/>
      <c r="X70" s="112">
        <v>1</v>
      </c>
      <c r="Y70" s="113"/>
      <c r="Z70" s="114"/>
      <c r="AA70" s="112">
        <v>60</v>
      </c>
      <c r="AB70" s="113"/>
      <c r="AC70" s="114"/>
      <c r="AD70" s="112">
        <v>2</v>
      </c>
      <c r="AE70" s="113"/>
      <c r="AF70" s="114"/>
      <c r="AG70" s="112">
        <v>36</v>
      </c>
      <c r="AH70" s="113"/>
      <c r="AI70" s="114"/>
      <c r="AJ70" s="112">
        <v>10</v>
      </c>
      <c r="AK70" s="113"/>
      <c r="AL70" s="114"/>
      <c r="AM70" s="112">
        <v>26</v>
      </c>
      <c r="AN70" s="113"/>
      <c r="AO70" s="114"/>
      <c r="AP70" s="112">
        <v>1</v>
      </c>
      <c r="AQ70" s="113"/>
      <c r="AR70" s="114"/>
      <c r="AS70" s="112">
        <v>24</v>
      </c>
      <c r="AT70" s="113"/>
      <c r="AU70" s="114"/>
      <c r="AV70" s="112">
        <v>2</v>
      </c>
      <c r="AW70" s="113"/>
      <c r="AX70" s="114"/>
      <c r="AY70" s="138"/>
      <c r="AZ70" s="139"/>
      <c r="BA70" s="140"/>
      <c r="BB70" s="138"/>
      <c r="BC70" s="139"/>
      <c r="BD70" s="140"/>
      <c r="BE70" s="138"/>
      <c r="BF70" s="139"/>
      <c r="BG70" s="143"/>
    </row>
    <row r="71" spans="1:62" ht="16.5">
      <c r="A71" s="132" t="s">
        <v>181</v>
      </c>
      <c r="B71" s="133"/>
      <c r="C71" s="115" t="s">
        <v>164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7"/>
      <c r="R71" s="112"/>
      <c r="S71" s="113"/>
      <c r="T71" s="114"/>
      <c r="U71" s="112">
        <v>3</v>
      </c>
      <c r="V71" s="113"/>
      <c r="W71" s="114"/>
      <c r="X71" s="112">
        <v>3</v>
      </c>
      <c r="Y71" s="113"/>
      <c r="Z71" s="114"/>
      <c r="AA71" s="112">
        <v>60</v>
      </c>
      <c r="AB71" s="113"/>
      <c r="AC71" s="114"/>
      <c r="AD71" s="112">
        <v>2</v>
      </c>
      <c r="AE71" s="113"/>
      <c r="AF71" s="114"/>
      <c r="AG71" s="112">
        <v>36</v>
      </c>
      <c r="AH71" s="113"/>
      <c r="AI71" s="114"/>
      <c r="AJ71" s="112">
        <v>10</v>
      </c>
      <c r="AK71" s="113"/>
      <c r="AL71" s="114"/>
      <c r="AM71" s="112">
        <v>26</v>
      </c>
      <c r="AN71" s="113"/>
      <c r="AO71" s="114"/>
      <c r="AP71" s="112">
        <v>1</v>
      </c>
      <c r="AQ71" s="113"/>
      <c r="AR71" s="114"/>
      <c r="AS71" s="112">
        <v>24</v>
      </c>
      <c r="AT71" s="113"/>
      <c r="AU71" s="114"/>
      <c r="AV71" s="112"/>
      <c r="AW71" s="113"/>
      <c r="AX71" s="114"/>
      <c r="AY71" s="138"/>
      <c r="AZ71" s="139"/>
      <c r="BA71" s="140"/>
      <c r="BB71" s="112">
        <v>2</v>
      </c>
      <c r="BC71" s="113"/>
      <c r="BD71" s="114"/>
      <c r="BE71" s="138"/>
      <c r="BF71" s="139"/>
      <c r="BG71" s="143"/>
    </row>
    <row r="72" spans="1:62" ht="17.25" thickBot="1">
      <c r="A72" s="123" t="s">
        <v>182</v>
      </c>
      <c r="B72" s="106"/>
      <c r="C72" s="124" t="s">
        <v>163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6"/>
      <c r="R72" s="106"/>
      <c r="S72" s="107"/>
      <c r="T72" s="108"/>
      <c r="U72" s="106"/>
      <c r="V72" s="107"/>
      <c r="W72" s="108"/>
      <c r="X72" s="106">
        <v>1.2</v>
      </c>
      <c r="Y72" s="107"/>
      <c r="Z72" s="108"/>
      <c r="AA72" s="106">
        <v>120</v>
      </c>
      <c r="AB72" s="107"/>
      <c r="AC72" s="108"/>
      <c r="AD72" s="106">
        <v>4</v>
      </c>
      <c r="AE72" s="107"/>
      <c r="AF72" s="108"/>
      <c r="AG72" s="106">
        <v>72</v>
      </c>
      <c r="AH72" s="107"/>
      <c r="AI72" s="108"/>
      <c r="AJ72" s="106">
        <v>10</v>
      </c>
      <c r="AK72" s="107"/>
      <c r="AL72" s="108"/>
      <c r="AM72" s="106">
        <v>62</v>
      </c>
      <c r="AN72" s="107"/>
      <c r="AO72" s="108"/>
      <c r="AP72" s="106">
        <v>2</v>
      </c>
      <c r="AQ72" s="107"/>
      <c r="AR72" s="108"/>
      <c r="AS72" s="106">
        <v>48</v>
      </c>
      <c r="AT72" s="107"/>
      <c r="AU72" s="108"/>
      <c r="AV72" s="106">
        <v>2</v>
      </c>
      <c r="AW72" s="107"/>
      <c r="AX72" s="108"/>
      <c r="AY72" s="106">
        <v>2</v>
      </c>
      <c r="AZ72" s="107"/>
      <c r="BA72" s="108"/>
      <c r="BB72" s="106"/>
      <c r="BC72" s="107"/>
      <c r="BD72" s="108"/>
      <c r="BE72" s="106"/>
      <c r="BF72" s="107"/>
      <c r="BG72" s="111"/>
    </row>
    <row r="73" spans="1:62" ht="17.25" thickBot="1">
      <c r="A73" s="127"/>
      <c r="B73" s="128"/>
      <c r="C73" s="271" t="s">
        <v>194</v>
      </c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3"/>
      <c r="R73" s="129"/>
      <c r="S73" s="130"/>
      <c r="T73" s="131"/>
      <c r="U73" s="129"/>
      <c r="V73" s="130"/>
      <c r="W73" s="131"/>
      <c r="X73" s="129"/>
      <c r="Y73" s="130"/>
      <c r="Z73" s="131"/>
      <c r="AA73" s="274">
        <v>60</v>
      </c>
      <c r="AB73" s="95"/>
      <c r="AC73" s="275"/>
      <c r="AD73" s="129"/>
      <c r="AE73" s="130"/>
      <c r="AF73" s="131"/>
      <c r="AG73" s="129"/>
      <c r="AH73" s="130"/>
      <c r="AI73" s="131"/>
      <c r="AJ73" s="129"/>
      <c r="AK73" s="130"/>
      <c r="AL73" s="131"/>
      <c r="AM73" s="129"/>
      <c r="AN73" s="130"/>
      <c r="AO73" s="131"/>
      <c r="AP73" s="129"/>
      <c r="AQ73" s="130"/>
      <c r="AR73" s="131"/>
      <c r="AS73" s="129"/>
      <c r="AT73" s="130"/>
      <c r="AU73" s="131"/>
      <c r="AV73" s="129"/>
      <c r="AW73" s="130"/>
      <c r="AX73" s="131"/>
      <c r="AY73" s="129"/>
      <c r="AZ73" s="130"/>
      <c r="BA73" s="131"/>
      <c r="BB73" s="129"/>
      <c r="BC73" s="130"/>
      <c r="BD73" s="131"/>
      <c r="BE73" s="129"/>
      <c r="BF73" s="130"/>
      <c r="BG73" s="130"/>
    </row>
    <row r="74" spans="1:62" ht="19.5" thickBot="1">
      <c r="A74" s="121"/>
      <c r="B74" s="122"/>
      <c r="C74" s="66" t="s">
        <v>135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8"/>
      <c r="R74" s="63">
        <v>12</v>
      </c>
      <c r="S74" s="64"/>
      <c r="T74" s="65"/>
      <c r="U74" s="63">
        <v>28</v>
      </c>
      <c r="V74" s="64"/>
      <c r="W74" s="65"/>
      <c r="X74" s="63" t="s">
        <v>178</v>
      </c>
      <c r="Y74" s="64"/>
      <c r="Z74" s="65"/>
      <c r="AA74" s="63">
        <f>AA26+AA38+AA51</f>
        <v>3600</v>
      </c>
      <c r="AB74" s="64"/>
      <c r="AC74" s="65"/>
      <c r="AD74" s="63">
        <f>AD26+AD38+AD51</f>
        <v>120</v>
      </c>
      <c r="AE74" s="64"/>
      <c r="AF74" s="65"/>
      <c r="AG74" s="63">
        <f>AG26+AG38+AG51</f>
        <v>2160</v>
      </c>
      <c r="AH74" s="64"/>
      <c r="AI74" s="65"/>
      <c r="AJ74" s="63">
        <f>AJ26+AJ38+AJ51</f>
        <v>658</v>
      </c>
      <c r="AK74" s="64"/>
      <c r="AL74" s="65"/>
      <c r="AM74" s="63">
        <f>AM26+AM38+AM51</f>
        <v>1502</v>
      </c>
      <c r="AN74" s="64"/>
      <c r="AO74" s="65"/>
      <c r="AP74" s="63" t="s">
        <v>178</v>
      </c>
      <c r="AQ74" s="64"/>
      <c r="AR74" s="65"/>
      <c r="AS74" s="63">
        <f>AS26+AS38+AS51</f>
        <v>1440</v>
      </c>
      <c r="AT74" s="64"/>
      <c r="AU74" s="65"/>
      <c r="AV74" s="104">
        <f>AV26+AV38+AV51</f>
        <v>30</v>
      </c>
      <c r="AW74" s="64"/>
      <c r="AX74" s="65"/>
      <c r="AY74" s="104">
        <f>AY26+AY38+AY51</f>
        <v>30</v>
      </c>
      <c r="AZ74" s="64"/>
      <c r="BA74" s="65"/>
      <c r="BB74" s="104">
        <f>BB26+BB38+BB51</f>
        <v>30</v>
      </c>
      <c r="BC74" s="64"/>
      <c r="BD74" s="65"/>
      <c r="BE74" s="104">
        <f>BE26+BE38+BE51</f>
        <v>30</v>
      </c>
      <c r="BF74" s="64"/>
      <c r="BG74" s="65"/>
    </row>
    <row r="75" spans="1:62" ht="16.5">
      <c r="A75" s="34"/>
      <c r="B75" s="34"/>
      <c r="C75" s="61" t="s">
        <v>87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109">
        <v>2</v>
      </c>
      <c r="S75" s="109"/>
      <c r="T75" s="109"/>
      <c r="U75" s="109"/>
      <c r="V75" s="109"/>
      <c r="W75" s="109"/>
      <c r="X75" s="109"/>
      <c r="Y75" s="109"/>
      <c r="Z75" s="110"/>
      <c r="AA75" s="19"/>
      <c r="AB75" s="19"/>
      <c r="AC75" s="19"/>
      <c r="AD75" s="19"/>
      <c r="AE75" s="19"/>
      <c r="AF75" s="19"/>
      <c r="AG75" s="105"/>
      <c r="AH75" s="105"/>
      <c r="AI75" s="105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62" ht="16.5">
      <c r="A76" s="35"/>
      <c r="B76" s="35"/>
      <c r="C76" s="82" t="s">
        <v>88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4">
        <v>12</v>
      </c>
      <c r="S76" s="84"/>
      <c r="T76" s="84"/>
      <c r="U76" s="84"/>
      <c r="V76" s="84"/>
      <c r="W76" s="84"/>
      <c r="X76" s="84"/>
      <c r="Y76" s="84"/>
      <c r="Z76" s="85"/>
      <c r="AA76" s="19"/>
      <c r="AB76" s="32" t="s">
        <v>196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19"/>
      <c r="BC76" s="19"/>
      <c r="BD76" s="19"/>
      <c r="BE76" s="105"/>
      <c r="BF76" s="105"/>
      <c r="BG76" s="105"/>
    </row>
    <row r="77" spans="1:62" ht="16.5">
      <c r="A77" s="35"/>
      <c r="B77" s="35"/>
      <c r="C77" s="82" t="s">
        <v>89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4">
        <v>28</v>
      </c>
      <c r="S77" s="84"/>
      <c r="T77" s="84"/>
      <c r="U77" s="84"/>
      <c r="V77" s="84"/>
      <c r="W77" s="84"/>
      <c r="X77" s="84"/>
      <c r="Y77" s="84"/>
      <c r="Z77" s="85"/>
      <c r="AA77" s="19"/>
      <c r="AB77" s="102" t="s">
        <v>195</v>
      </c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99"/>
      <c r="BC77" s="99"/>
      <c r="BD77" s="99"/>
      <c r="BE77" s="99"/>
      <c r="BF77" s="99"/>
      <c r="BG77" s="99"/>
    </row>
    <row r="78" spans="1:62" ht="19.5" thickBot="1">
      <c r="A78" s="22"/>
      <c r="B78" s="22"/>
      <c r="C78" s="86" t="s">
        <v>158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  <c r="R78" s="80">
        <f>R75+R76+R77</f>
        <v>42</v>
      </c>
      <c r="S78" s="80"/>
      <c r="T78" s="80"/>
      <c r="U78" s="80"/>
      <c r="V78" s="80"/>
      <c r="W78" s="80"/>
      <c r="X78" s="80"/>
      <c r="Y78" s="80"/>
      <c r="Z78" s="81"/>
      <c r="AA78" s="20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20"/>
      <c r="BC78" s="20"/>
      <c r="BD78" s="20"/>
      <c r="BE78" s="20"/>
      <c r="BF78" s="20"/>
      <c r="BG78" s="20"/>
    </row>
    <row r="79" spans="1:62" ht="15.75">
      <c r="A79" s="2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2"/>
      <c r="S79" s="22"/>
      <c r="T79" s="22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62" ht="17.25" thickBot="1">
      <c r="A80" s="22"/>
      <c r="B80" s="36"/>
      <c r="C80" s="78" t="s">
        <v>146</v>
      </c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21"/>
      <c r="AB80" s="21"/>
      <c r="AC80" s="21"/>
      <c r="AD80" s="95" t="s">
        <v>151</v>
      </c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21"/>
      <c r="AT80" s="21"/>
      <c r="AU80" s="78" t="s">
        <v>156</v>
      </c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14"/>
      <c r="BI80" s="14"/>
      <c r="BJ80" s="14"/>
    </row>
    <row r="81" spans="1:62" ht="15.75">
      <c r="A81" s="22"/>
      <c r="B81" s="37"/>
      <c r="C81" s="77" t="s">
        <v>147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 t="s">
        <v>148</v>
      </c>
      <c r="Y81" s="75"/>
      <c r="Z81" s="76"/>
      <c r="AA81" s="21"/>
      <c r="AB81" s="21"/>
      <c r="AC81" s="89" t="s">
        <v>152</v>
      </c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1"/>
      <c r="AO81" s="72" t="s">
        <v>153</v>
      </c>
      <c r="AP81" s="73"/>
      <c r="AQ81" s="73"/>
      <c r="AR81" s="74"/>
      <c r="AS81" s="21"/>
      <c r="AT81" s="21"/>
      <c r="AU81" s="100" t="s">
        <v>157</v>
      </c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38" t="s">
        <v>148</v>
      </c>
      <c r="BH81" s="10"/>
      <c r="BI81" s="10"/>
      <c r="BJ81" s="10"/>
    </row>
    <row r="82" spans="1:62" ht="15.75">
      <c r="A82" s="22"/>
      <c r="B82" s="37"/>
      <c r="C82" s="70" t="s">
        <v>149</v>
      </c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52">
        <v>4</v>
      </c>
      <c r="Y82" s="52"/>
      <c r="Z82" s="69"/>
      <c r="AA82" s="21"/>
      <c r="AB82" s="21"/>
      <c r="AC82" s="92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4"/>
      <c r="AO82" s="96" t="s">
        <v>154</v>
      </c>
      <c r="AP82" s="98"/>
      <c r="AQ82" s="96" t="s">
        <v>155</v>
      </c>
      <c r="AR82" s="97"/>
      <c r="AS82" s="21"/>
      <c r="AT82" s="21"/>
      <c r="AU82" s="70" t="s">
        <v>60</v>
      </c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39">
        <v>4</v>
      </c>
      <c r="BH82" s="11"/>
      <c r="BI82" s="11"/>
      <c r="BJ82" s="11"/>
    </row>
    <row r="83" spans="1:62" ht="16.5" thickBot="1">
      <c r="A83" s="22"/>
      <c r="B83" s="22"/>
      <c r="C83" s="46" t="s">
        <v>150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4">
        <v>3</v>
      </c>
      <c r="Y83" s="44"/>
      <c r="Z83" s="45"/>
      <c r="AA83" s="21"/>
      <c r="AB83" s="21"/>
      <c r="AC83" s="58" t="s">
        <v>61</v>
      </c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60"/>
      <c r="AO83" s="55">
        <v>2</v>
      </c>
      <c r="AP83" s="56"/>
      <c r="AQ83" s="55">
        <v>1</v>
      </c>
      <c r="AR83" s="57"/>
      <c r="AS83" s="21"/>
      <c r="AT83" s="21"/>
      <c r="AU83" s="46" t="s">
        <v>51</v>
      </c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0">
        <v>4</v>
      </c>
      <c r="BH83" s="11"/>
      <c r="BI83" s="11"/>
      <c r="BJ83" s="11"/>
    </row>
    <row r="84" spans="1:62" ht="15.7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1"/>
      <c r="V84" s="21"/>
      <c r="W84" s="21"/>
      <c r="X84" s="21"/>
      <c r="Y84" s="21"/>
      <c r="Z84" s="21"/>
      <c r="AA84" s="21"/>
      <c r="AB84" s="21"/>
      <c r="AC84" s="53" t="s">
        <v>183</v>
      </c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2">
        <v>3.4</v>
      </c>
      <c r="AP84" s="52"/>
      <c r="AQ84" s="52">
        <v>6</v>
      </c>
      <c r="AR84" s="69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62" ht="15.75" thickBo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50" t="s">
        <v>165</v>
      </c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48">
        <v>1.2</v>
      </c>
      <c r="AP85" s="48"/>
      <c r="AQ85" s="48">
        <v>3</v>
      </c>
      <c r="AR85" s="49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7" spans="1:62" ht="15.75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</row>
    <row r="88" spans="1:62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1:62" ht="15.7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62" ht="15.75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</sheetData>
  <mergeCells count="922">
    <mergeCell ref="AJ73:AL73"/>
    <mergeCell ref="AM73:AO73"/>
    <mergeCell ref="AP73:AR73"/>
    <mergeCell ref="AS73:AU73"/>
    <mergeCell ref="AV73:AX73"/>
    <mergeCell ref="AY73:BA73"/>
    <mergeCell ref="BB73:BD73"/>
    <mergeCell ref="BE73:BG73"/>
    <mergeCell ref="A21:B24"/>
    <mergeCell ref="BB23:BG23"/>
    <mergeCell ref="BB25:BD25"/>
    <mergeCell ref="AS25:AU25"/>
    <mergeCell ref="AG25:AI25"/>
    <mergeCell ref="AM25:AO25"/>
    <mergeCell ref="BB24:BD24"/>
    <mergeCell ref="A25:B25"/>
    <mergeCell ref="AD27:AF27"/>
    <mergeCell ref="AA26:AC26"/>
    <mergeCell ref="AG26:AI26"/>
    <mergeCell ref="AG27:AI27"/>
    <mergeCell ref="A27:B27"/>
    <mergeCell ref="A26:Z26"/>
    <mergeCell ref="AD26:AF26"/>
    <mergeCell ref="C27:Q27"/>
    <mergeCell ref="F16:J16"/>
    <mergeCell ref="O16:R16"/>
    <mergeCell ref="R23:T24"/>
    <mergeCell ref="C21:Q24"/>
    <mergeCell ref="AG23:AI24"/>
    <mergeCell ref="AV24:AX24"/>
    <mergeCell ref="AS23:AU24"/>
    <mergeCell ref="AM24:AO24"/>
    <mergeCell ref="AJ23:AR23"/>
    <mergeCell ref="AV23:BA23"/>
    <mergeCell ref="AP24:AR24"/>
    <mergeCell ref="U23:W24"/>
    <mergeCell ref="R21:Z22"/>
    <mergeCell ref="P18:Q18"/>
    <mergeCell ref="AV21:BG22"/>
    <mergeCell ref="AA21:AU22"/>
    <mergeCell ref="AM16:AP16"/>
    <mergeCell ref="AV18:AW18"/>
    <mergeCell ref="V20:AM20"/>
    <mergeCell ref="AF18:AG18"/>
    <mergeCell ref="X18:Y18"/>
    <mergeCell ref="AU16:AX16"/>
    <mergeCell ref="AY24:BA24"/>
    <mergeCell ref="AV5:BG5"/>
    <mergeCell ref="AV6:BG6"/>
    <mergeCell ref="A15:E15"/>
    <mergeCell ref="O9:R9"/>
    <mergeCell ref="S9:S10"/>
    <mergeCell ref="G9:I9"/>
    <mergeCell ref="A9:A11"/>
    <mergeCell ref="K9:N9"/>
    <mergeCell ref="B9:E9"/>
    <mergeCell ref="AS9:AS10"/>
    <mergeCell ref="AJ9:AJ10"/>
    <mergeCell ref="AB9:AE9"/>
    <mergeCell ref="AK9:AN9"/>
    <mergeCell ref="BE18:BF18"/>
    <mergeCell ref="BC9:BC11"/>
    <mergeCell ref="W16:Z16"/>
    <mergeCell ref="AN18:AO18"/>
    <mergeCell ref="BD9:BD11"/>
    <mergeCell ref="BB16:BG16"/>
    <mergeCell ref="AA9:AA10"/>
    <mergeCell ref="AV7:BG7"/>
    <mergeCell ref="A5:Q5"/>
    <mergeCell ref="A6:R6"/>
    <mergeCell ref="T9:V9"/>
    <mergeCell ref="BF9:BF11"/>
    <mergeCell ref="AT9:AV9"/>
    <mergeCell ref="F9:F10"/>
    <mergeCell ref="W9:W10"/>
    <mergeCell ref="AY8:BG8"/>
    <mergeCell ref="BB9:BB11"/>
    <mergeCell ref="J9:J10"/>
    <mergeCell ref="AW9:AW10"/>
    <mergeCell ref="A8:K8"/>
    <mergeCell ref="AF9:AF10"/>
    <mergeCell ref="AG9:AI9"/>
    <mergeCell ref="AE16:AH16"/>
    <mergeCell ref="AO9:AR9"/>
    <mergeCell ref="AV1:BG1"/>
    <mergeCell ref="V1:AM1"/>
    <mergeCell ref="V2:AM2"/>
    <mergeCell ref="V3:AM3"/>
    <mergeCell ref="AV2:BG2"/>
    <mergeCell ref="A1:M1"/>
    <mergeCell ref="A3:R3"/>
    <mergeCell ref="A2:R2"/>
    <mergeCell ref="AV3:BG3"/>
    <mergeCell ref="AV4:BG4"/>
    <mergeCell ref="A4:R4"/>
    <mergeCell ref="AY26:BA26"/>
    <mergeCell ref="AS26:AU26"/>
    <mergeCell ref="AJ25:AL25"/>
    <mergeCell ref="AV26:AX26"/>
    <mergeCell ref="AP26:AR26"/>
    <mergeCell ref="AJ26:AL26"/>
    <mergeCell ref="AM26:AO26"/>
    <mergeCell ref="BG9:BG11"/>
    <mergeCell ref="BE9:BE11"/>
    <mergeCell ref="AX9:BA9"/>
    <mergeCell ref="BE26:BG26"/>
    <mergeCell ref="BB26:BD26"/>
    <mergeCell ref="AP25:AR25"/>
    <mergeCell ref="AY25:BA25"/>
    <mergeCell ref="AV25:AX25"/>
    <mergeCell ref="BE25:BG25"/>
    <mergeCell ref="X23:Z24"/>
    <mergeCell ref="BE24:BG24"/>
    <mergeCell ref="X9:Z9"/>
    <mergeCell ref="AA23:AC24"/>
    <mergeCell ref="AD23:AF24"/>
    <mergeCell ref="AJ24:AL24"/>
    <mergeCell ref="C25:Q25"/>
    <mergeCell ref="AD25:AF25"/>
    <mergeCell ref="AA25:AC25"/>
    <mergeCell ref="X25:Z25"/>
    <mergeCell ref="U25:W25"/>
    <mergeCell ref="R25:T25"/>
    <mergeCell ref="AY28:BA28"/>
    <mergeCell ref="AY29:BA29"/>
    <mergeCell ref="AV29:AX29"/>
    <mergeCell ref="AS28:AU28"/>
    <mergeCell ref="AS27:AU27"/>
    <mergeCell ref="AJ27:AL27"/>
    <mergeCell ref="AD28:AF28"/>
    <mergeCell ref="AY27:BA27"/>
    <mergeCell ref="AA29:AC29"/>
    <mergeCell ref="X29:Z29"/>
    <mergeCell ref="U29:W29"/>
    <mergeCell ref="A28:B28"/>
    <mergeCell ref="AP28:AR28"/>
    <mergeCell ref="AM27:AO27"/>
    <mergeCell ref="R27:T27"/>
    <mergeCell ref="AV27:AX27"/>
    <mergeCell ref="AV28:AX28"/>
    <mergeCell ref="R28:T28"/>
    <mergeCell ref="C28:Q28"/>
    <mergeCell ref="U27:W27"/>
    <mergeCell ref="X28:Z28"/>
    <mergeCell ref="X27:Z27"/>
    <mergeCell ref="AA27:AC27"/>
    <mergeCell ref="U28:W28"/>
    <mergeCell ref="AV30:AX30"/>
    <mergeCell ref="AJ30:AL30"/>
    <mergeCell ref="AS32:AU32"/>
    <mergeCell ref="AS31:AU31"/>
    <mergeCell ref="AM28:AO28"/>
    <mergeCell ref="AP27:AR27"/>
    <mergeCell ref="AS29:AU29"/>
    <mergeCell ref="AS30:AU30"/>
    <mergeCell ref="AM29:AO29"/>
    <mergeCell ref="AP31:AR31"/>
    <mergeCell ref="AP29:AR29"/>
    <mergeCell ref="AP30:AR30"/>
    <mergeCell ref="AM30:AO30"/>
    <mergeCell ref="AJ31:AL31"/>
    <mergeCell ref="AJ32:AL32"/>
    <mergeCell ref="BE27:BG27"/>
    <mergeCell ref="BB27:BD27"/>
    <mergeCell ref="BE30:BG30"/>
    <mergeCell ref="BE29:BG29"/>
    <mergeCell ref="BB30:BD30"/>
    <mergeCell ref="BB28:BD28"/>
    <mergeCell ref="BE28:BG28"/>
    <mergeCell ref="AY34:BA34"/>
    <mergeCell ref="AV34:AX34"/>
    <mergeCell ref="BE34:BG34"/>
    <mergeCell ref="AV33:AX33"/>
    <mergeCell ref="AY33:BA33"/>
    <mergeCell ref="BE31:BG31"/>
    <mergeCell ref="BE32:BG32"/>
    <mergeCell ref="BB31:BD31"/>
    <mergeCell ref="AV31:AX31"/>
    <mergeCell ref="BB32:BD32"/>
    <mergeCell ref="AY32:BA32"/>
    <mergeCell ref="AY31:BA31"/>
    <mergeCell ref="AV32:AX32"/>
    <mergeCell ref="BB33:BD33"/>
    <mergeCell ref="BE33:BG33"/>
    <mergeCell ref="AY30:BA30"/>
    <mergeCell ref="BB29:BD29"/>
    <mergeCell ref="AS38:AU38"/>
    <mergeCell ref="AS40:AU40"/>
    <mergeCell ref="AS39:AU39"/>
    <mergeCell ref="AS37:AU37"/>
    <mergeCell ref="BB38:BD38"/>
    <mergeCell ref="BB39:BD39"/>
    <mergeCell ref="AV38:AX38"/>
    <mergeCell ref="AV37:AX37"/>
    <mergeCell ref="AY39:BA39"/>
    <mergeCell ref="AS33:AU33"/>
    <mergeCell ref="AS34:AU34"/>
    <mergeCell ref="AS36:AU36"/>
    <mergeCell ref="AV36:AX36"/>
    <mergeCell ref="AS35:AU35"/>
    <mergeCell ref="AV35:AX35"/>
    <mergeCell ref="BE51:BG51"/>
    <mergeCell ref="BE50:BG50"/>
    <mergeCell ref="BE46:BG46"/>
    <mergeCell ref="BE48:BG48"/>
    <mergeCell ref="BE44:BG44"/>
    <mergeCell ref="BE49:BG49"/>
    <mergeCell ref="BE47:BG47"/>
    <mergeCell ref="BE40:BG40"/>
    <mergeCell ref="BE38:BG38"/>
    <mergeCell ref="BE39:BG39"/>
    <mergeCell ref="BB34:BD34"/>
    <mergeCell ref="BE43:BG43"/>
    <mergeCell ref="BE45:BG45"/>
    <mergeCell ref="BB43:BD43"/>
    <mergeCell ref="BB35:BD35"/>
    <mergeCell ref="BB36:BD36"/>
    <mergeCell ref="BB37:BD37"/>
    <mergeCell ref="AY38:BA38"/>
    <mergeCell ref="AY56:BA56"/>
    <mergeCell ref="AY54:BA54"/>
    <mergeCell ref="AY53:BA53"/>
    <mergeCell ref="AY48:BA48"/>
    <mergeCell ref="AY44:BA44"/>
    <mergeCell ref="BB42:BD42"/>
    <mergeCell ref="BB53:BD53"/>
    <mergeCell ref="AV54:AX54"/>
    <mergeCell ref="BB41:BD41"/>
    <mergeCell ref="BB51:BD51"/>
    <mergeCell ref="BB55:BD55"/>
    <mergeCell ref="AY51:BA51"/>
    <mergeCell ref="AY52:BA52"/>
    <mergeCell ref="BE56:BG56"/>
    <mergeCell ref="BE54:BG54"/>
    <mergeCell ref="BB56:BD56"/>
    <mergeCell ref="BE52:BG52"/>
    <mergeCell ref="BE42:BG42"/>
    <mergeCell ref="BE53:BG53"/>
    <mergeCell ref="BE41:BG41"/>
    <mergeCell ref="BB49:BD49"/>
    <mergeCell ref="BB48:BD48"/>
    <mergeCell ref="BE55:BG55"/>
    <mergeCell ref="BB52:BD52"/>
    <mergeCell ref="BB47:BD47"/>
    <mergeCell ref="BB50:BD50"/>
    <mergeCell ref="BB54:BD54"/>
    <mergeCell ref="AY36:BA36"/>
    <mergeCell ref="AV42:AX42"/>
    <mergeCell ref="AV41:AX41"/>
    <mergeCell ref="AY42:BA42"/>
    <mergeCell ref="AV40:AX40"/>
    <mergeCell ref="AV39:AX39"/>
    <mergeCell ref="BE35:BG35"/>
    <mergeCell ref="BE36:BG36"/>
    <mergeCell ref="BE37:BG37"/>
    <mergeCell ref="AY41:BA41"/>
    <mergeCell ref="BB40:BD40"/>
    <mergeCell ref="AY37:BA37"/>
    <mergeCell ref="AY35:BA35"/>
    <mergeCell ref="BB62:BD62"/>
    <mergeCell ref="BE62:BG62"/>
    <mergeCell ref="BE61:BG61"/>
    <mergeCell ref="BE60:BG60"/>
    <mergeCell ref="AY60:BA60"/>
    <mergeCell ref="BB58:BD58"/>
    <mergeCell ref="BB61:BD61"/>
    <mergeCell ref="BE57:BG57"/>
    <mergeCell ref="BE59:BG59"/>
    <mergeCell ref="BB57:BD57"/>
    <mergeCell ref="BB59:BD59"/>
    <mergeCell ref="AY59:BA59"/>
    <mergeCell ref="AY58:BA58"/>
    <mergeCell ref="AY62:BA62"/>
    <mergeCell ref="BB60:BD60"/>
    <mergeCell ref="BE58:BG58"/>
    <mergeCell ref="BE63:BG63"/>
    <mergeCell ref="AV63:AX63"/>
    <mergeCell ref="AY65:BA65"/>
    <mergeCell ref="BB66:BD66"/>
    <mergeCell ref="BE64:BG64"/>
    <mergeCell ref="BE67:BG67"/>
    <mergeCell ref="BE66:BG66"/>
    <mergeCell ref="BE65:BG65"/>
    <mergeCell ref="BB65:BD65"/>
    <mergeCell ref="AY66:BA66"/>
    <mergeCell ref="BB64:BD64"/>
    <mergeCell ref="AY64:BA64"/>
    <mergeCell ref="BB63:BD63"/>
    <mergeCell ref="BB67:BD67"/>
    <mergeCell ref="AV65:AX65"/>
    <mergeCell ref="AY63:BA63"/>
    <mergeCell ref="AV64:AX64"/>
    <mergeCell ref="AV66:AX66"/>
    <mergeCell ref="AY67:BA67"/>
    <mergeCell ref="AV67:AX67"/>
    <mergeCell ref="AS45:AU45"/>
    <mergeCell ref="AV47:AX47"/>
    <mergeCell ref="AS44:AU44"/>
    <mergeCell ref="BB44:BD44"/>
    <mergeCell ref="AY47:BA47"/>
    <mergeCell ref="AY45:BA45"/>
    <mergeCell ref="BB46:BD46"/>
    <mergeCell ref="AV62:AX62"/>
    <mergeCell ref="AV59:AX59"/>
    <mergeCell ref="AV58:AX58"/>
    <mergeCell ref="AV60:AX60"/>
    <mergeCell ref="AV61:AX61"/>
    <mergeCell ref="AY61:BA61"/>
    <mergeCell ref="BB45:BD45"/>
    <mergeCell ref="AY55:BA55"/>
    <mergeCell ref="AY57:BA57"/>
    <mergeCell ref="AV57:AX57"/>
    <mergeCell ref="AV46:AX46"/>
    <mergeCell ref="AV51:AX51"/>
    <mergeCell ref="AS46:AU46"/>
    <mergeCell ref="AV56:AX56"/>
    <mergeCell ref="AV55:AX55"/>
    <mergeCell ref="AV53:AX53"/>
    <mergeCell ref="AV52:AX52"/>
    <mergeCell ref="AS43:AU43"/>
    <mergeCell ref="BE68:BG68"/>
    <mergeCell ref="AY40:BA40"/>
    <mergeCell ref="AY43:BA43"/>
    <mergeCell ref="AY49:BA49"/>
    <mergeCell ref="AY46:BA46"/>
    <mergeCell ref="AY50:BA50"/>
    <mergeCell ref="AV43:AX43"/>
    <mergeCell ref="AV48:AX48"/>
    <mergeCell ref="AS48:AU48"/>
    <mergeCell ref="AS50:AU50"/>
    <mergeCell ref="AS56:AU56"/>
    <mergeCell ref="AV44:AX44"/>
    <mergeCell ref="AV45:AX45"/>
    <mergeCell ref="AS49:AU49"/>
    <mergeCell ref="AV49:AX49"/>
    <mergeCell ref="AV50:AX50"/>
    <mergeCell ref="AS51:AU51"/>
    <mergeCell ref="AS60:AU60"/>
    <mergeCell ref="AS41:AU41"/>
    <mergeCell ref="AS47:AU47"/>
    <mergeCell ref="AS42:AU42"/>
    <mergeCell ref="AS53:AU53"/>
    <mergeCell ref="AS54:AU54"/>
    <mergeCell ref="AS55:AU55"/>
    <mergeCell ref="AS52:AU52"/>
    <mergeCell ref="AS59:AU59"/>
    <mergeCell ref="AM58:AO58"/>
    <mergeCell ref="AP59:AR59"/>
    <mergeCell ref="AM55:AO55"/>
    <mergeCell ref="AM57:AO57"/>
    <mergeCell ref="AS57:AU57"/>
    <mergeCell ref="AM56:AO56"/>
    <mergeCell ref="AP53:AR53"/>
    <mergeCell ref="AP57:AR57"/>
    <mergeCell ref="AP56:AR56"/>
    <mergeCell ref="AP55:AR55"/>
    <mergeCell ref="AM53:AO53"/>
    <mergeCell ref="AM54:AO54"/>
    <mergeCell ref="AP54:AR54"/>
    <mergeCell ref="AS58:AU58"/>
    <mergeCell ref="AJ44:AL44"/>
    <mergeCell ref="AJ43:AL43"/>
    <mergeCell ref="AJ42:AL42"/>
    <mergeCell ref="AJ39:AL39"/>
    <mergeCell ref="AM38:AO38"/>
    <mergeCell ref="AM34:AO34"/>
    <mergeCell ref="AM41:AO41"/>
    <mergeCell ref="AM43:AO43"/>
    <mergeCell ref="AP52:AR52"/>
    <mergeCell ref="AP50:AR50"/>
    <mergeCell ref="AM50:AO50"/>
    <mergeCell ref="AP48:AR48"/>
    <mergeCell ref="AM52:AO52"/>
    <mergeCell ref="AM51:AO51"/>
    <mergeCell ref="AP51:AR51"/>
    <mergeCell ref="AM48:AO48"/>
    <mergeCell ref="AP47:AR47"/>
    <mergeCell ref="AP49:AR49"/>
    <mergeCell ref="AM46:AO46"/>
    <mergeCell ref="AP44:AR44"/>
    <mergeCell ref="AM44:AO44"/>
    <mergeCell ref="AM45:AO45"/>
    <mergeCell ref="AM49:AO49"/>
    <mergeCell ref="AP34:AR34"/>
    <mergeCell ref="AP43:AR43"/>
    <mergeCell ref="AP46:AR46"/>
    <mergeCell ref="AP45:AR45"/>
    <mergeCell ref="AM47:AO47"/>
    <mergeCell ref="AP42:AR42"/>
    <mergeCell ref="AP41:AR41"/>
    <mergeCell ref="AM42:AO42"/>
    <mergeCell ref="AM32:AO32"/>
    <mergeCell ref="AM31:AO31"/>
    <mergeCell ref="AM33:AO33"/>
    <mergeCell ref="AM40:AO40"/>
    <mergeCell ref="AM39:AO39"/>
    <mergeCell ref="AM37:AO37"/>
    <mergeCell ref="AP32:AR32"/>
    <mergeCell ref="AP33:AR33"/>
    <mergeCell ref="AM36:AO36"/>
    <mergeCell ref="AP36:AR36"/>
    <mergeCell ref="AP38:AR38"/>
    <mergeCell ref="AP39:AR39"/>
    <mergeCell ref="AP40:AR40"/>
    <mergeCell ref="AP37:AR37"/>
    <mergeCell ref="AP35:AR35"/>
    <mergeCell ref="AM35:AO35"/>
    <mergeCell ref="AD32:AF32"/>
    <mergeCell ref="X32:Z32"/>
    <mergeCell ref="AA32:AC32"/>
    <mergeCell ref="AJ28:AL28"/>
    <mergeCell ref="AG29:AI29"/>
    <mergeCell ref="AG28:AI28"/>
    <mergeCell ref="AG31:AI31"/>
    <mergeCell ref="AG30:AI30"/>
    <mergeCell ref="AJ29:AL29"/>
    <mergeCell ref="AA31:AC31"/>
    <mergeCell ref="AA28:AC28"/>
    <mergeCell ref="AD31:AF31"/>
    <mergeCell ref="AD30:AF30"/>
    <mergeCell ref="AA30:AC30"/>
    <mergeCell ref="X31:Z31"/>
    <mergeCell ref="AD29:AF29"/>
    <mergeCell ref="AG32:AI32"/>
    <mergeCell ref="AA33:AC33"/>
    <mergeCell ref="AD34:AF34"/>
    <mergeCell ref="AJ41:AL41"/>
    <mergeCell ref="AJ37:AL37"/>
    <mergeCell ref="AG39:AI39"/>
    <mergeCell ref="AD33:AF33"/>
    <mergeCell ref="AG37:AI37"/>
    <mergeCell ref="AG36:AI36"/>
    <mergeCell ref="AD35:AF35"/>
    <mergeCell ref="AG34:AI34"/>
    <mergeCell ref="AG33:AI33"/>
    <mergeCell ref="AD39:AF39"/>
    <mergeCell ref="AJ40:AL40"/>
    <mergeCell ref="AJ38:AL38"/>
    <mergeCell ref="AG40:AI40"/>
    <mergeCell ref="AG41:AI41"/>
    <mergeCell ref="AJ35:AL35"/>
    <mergeCell ref="AJ36:AL36"/>
    <mergeCell ref="AJ33:AL33"/>
    <mergeCell ref="AJ34:AL34"/>
    <mergeCell ref="AG35:AI35"/>
    <mergeCell ref="AA34:AC34"/>
    <mergeCell ref="X35:Z35"/>
    <mergeCell ref="U32:W32"/>
    <mergeCell ref="U33:W33"/>
    <mergeCell ref="A33:B33"/>
    <mergeCell ref="A30:B30"/>
    <mergeCell ref="A31:B31"/>
    <mergeCell ref="R30:T30"/>
    <mergeCell ref="C30:Q30"/>
    <mergeCell ref="R29:T29"/>
    <mergeCell ref="C29:Q29"/>
    <mergeCell ref="R32:T32"/>
    <mergeCell ref="C33:Q33"/>
    <mergeCell ref="A32:B32"/>
    <mergeCell ref="A29:B29"/>
    <mergeCell ref="X30:Z30"/>
    <mergeCell ref="U30:W30"/>
    <mergeCell ref="U31:W31"/>
    <mergeCell ref="U34:W34"/>
    <mergeCell ref="X34:Z34"/>
    <mergeCell ref="X33:Z33"/>
    <mergeCell ref="C34:Q34"/>
    <mergeCell ref="C31:Q31"/>
    <mergeCell ref="C32:Q32"/>
    <mergeCell ref="R33:T33"/>
    <mergeCell ref="R34:T34"/>
    <mergeCell ref="C41:Q41"/>
    <mergeCell ref="A34:B34"/>
    <mergeCell ref="C35:Q35"/>
    <mergeCell ref="R31:T31"/>
    <mergeCell ref="C42:Q42"/>
    <mergeCell ref="A41:B41"/>
    <mergeCell ref="A35:B35"/>
    <mergeCell ref="C40:Q40"/>
    <mergeCell ref="A40:B40"/>
    <mergeCell ref="U35:W35"/>
    <mergeCell ref="A37:B37"/>
    <mergeCell ref="C37:Q37"/>
    <mergeCell ref="C36:Q36"/>
    <mergeCell ref="U43:W43"/>
    <mergeCell ref="U41:W41"/>
    <mergeCell ref="R43:T43"/>
    <mergeCell ref="R42:T42"/>
    <mergeCell ref="C43:Q43"/>
    <mergeCell ref="A43:B43"/>
    <mergeCell ref="R35:T35"/>
    <mergeCell ref="X37:Z37"/>
    <mergeCell ref="R39:T39"/>
    <mergeCell ref="A36:B36"/>
    <mergeCell ref="X39:Z39"/>
    <mergeCell ref="U37:W37"/>
    <mergeCell ref="C39:Q39"/>
    <mergeCell ref="A38:Z38"/>
    <mergeCell ref="X36:Z36"/>
    <mergeCell ref="U36:W36"/>
    <mergeCell ref="A39:B39"/>
    <mergeCell ref="R37:T37"/>
    <mergeCell ref="R36:T36"/>
    <mergeCell ref="X43:Z43"/>
    <mergeCell ref="R41:T41"/>
    <mergeCell ref="X42:Z42"/>
    <mergeCell ref="U39:W39"/>
    <mergeCell ref="U42:W42"/>
    <mergeCell ref="X40:Z40"/>
    <mergeCell ref="X41:Z41"/>
    <mergeCell ref="R40:T40"/>
    <mergeCell ref="A42:B42"/>
    <mergeCell ref="U40:W40"/>
    <mergeCell ref="AD42:AF42"/>
    <mergeCell ref="AA41:AC41"/>
    <mergeCell ref="AA40:AC40"/>
    <mergeCell ref="AA42:AC42"/>
    <mergeCell ref="AG43:AI43"/>
    <mergeCell ref="AA37:AC37"/>
    <mergeCell ref="AA35:AC35"/>
    <mergeCell ref="AA36:AC36"/>
    <mergeCell ref="AA39:AC39"/>
    <mergeCell ref="AA38:AC38"/>
    <mergeCell ref="AG42:AI42"/>
    <mergeCell ref="AD36:AF36"/>
    <mergeCell ref="AD37:AF37"/>
    <mergeCell ref="AD38:AF38"/>
    <mergeCell ref="AD41:AF41"/>
    <mergeCell ref="AD40:AF40"/>
    <mergeCell ref="AD43:AF43"/>
    <mergeCell ref="AA43:AC43"/>
    <mergeCell ref="AG38:AI38"/>
    <mergeCell ref="AA44:AC44"/>
    <mergeCell ref="X44:Z44"/>
    <mergeCell ref="AG45:AI45"/>
    <mergeCell ref="A45:B45"/>
    <mergeCell ref="AA46:AC46"/>
    <mergeCell ref="AA45:AC45"/>
    <mergeCell ref="AG44:AI44"/>
    <mergeCell ref="AD45:AF45"/>
    <mergeCell ref="C44:Q44"/>
    <mergeCell ref="R45:T45"/>
    <mergeCell ref="U45:W45"/>
    <mergeCell ref="U44:W44"/>
    <mergeCell ref="AD44:AF44"/>
    <mergeCell ref="A44:B44"/>
    <mergeCell ref="A46:B46"/>
    <mergeCell ref="C45:Q45"/>
    <mergeCell ref="R44:T44"/>
    <mergeCell ref="C46:Q46"/>
    <mergeCell ref="R46:T46"/>
    <mergeCell ref="U46:W46"/>
    <mergeCell ref="X46:Z46"/>
    <mergeCell ref="AJ45:AL45"/>
    <mergeCell ref="AJ48:AL48"/>
    <mergeCell ref="AG54:AI54"/>
    <mergeCell ref="X48:Z48"/>
    <mergeCell ref="AA51:AC51"/>
    <mergeCell ref="AG57:AI57"/>
    <mergeCell ref="AJ52:AL52"/>
    <mergeCell ref="AJ50:AL50"/>
    <mergeCell ref="AG56:AI56"/>
    <mergeCell ref="AJ55:AL55"/>
    <mergeCell ref="AJ49:AL49"/>
    <mergeCell ref="AG48:AI48"/>
    <mergeCell ref="AG52:AI52"/>
    <mergeCell ref="X45:Z45"/>
    <mergeCell ref="AJ57:AL57"/>
    <mergeCell ref="AJ46:AL46"/>
    <mergeCell ref="AJ51:AL51"/>
    <mergeCell ref="AJ47:AL47"/>
    <mergeCell ref="AD46:AF46"/>
    <mergeCell ref="AG46:AI46"/>
    <mergeCell ref="AD52:AF52"/>
    <mergeCell ref="AG55:AI55"/>
    <mergeCell ref="AG47:AI47"/>
    <mergeCell ref="AG53:AI53"/>
    <mergeCell ref="AJ53:AL53"/>
    <mergeCell ref="AJ54:AL54"/>
    <mergeCell ref="AG49:AI49"/>
    <mergeCell ref="AJ56:AL56"/>
    <mergeCell ref="A48:B48"/>
    <mergeCell ref="A49:B49"/>
    <mergeCell ref="R49:T49"/>
    <mergeCell ref="C49:Q49"/>
    <mergeCell ref="X47:Z47"/>
    <mergeCell ref="U49:W49"/>
    <mergeCell ref="X49:Z49"/>
    <mergeCell ref="R48:T48"/>
    <mergeCell ref="U48:W48"/>
    <mergeCell ref="C48:Q48"/>
    <mergeCell ref="R47:T47"/>
    <mergeCell ref="A47:B47"/>
    <mergeCell ref="U47:W47"/>
    <mergeCell ref="C47:Q47"/>
    <mergeCell ref="U50:W50"/>
    <mergeCell ref="X52:Z52"/>
    <mergeCell ref="AA48:AC48"/>
    <mergeCell ref="AG50:AI50"/>
    <mergeCell ref="AG51:AI51"/>
    <mergeCell ref="AD47:AF47"/>
    <mergeCell ref="AD48:AF48"/>
    <mergeCell ref="AD51:AF51"/>
    <mergeCell ref="AA49:AC49"/>
    <mergeCell ref="AA50:AC50"/>
    <mergeCell ref="AD50:AF50"/>
    <mergeCell ref="AD49:AF49"/>
    <mergeCell ref="C53:Q53"/>
    <mergeCell ref="A55:B55"/>
    <mergeCell ref="R55:T55"/>
    <mergeCell ref="C55:Q55"/>
    <mergeCell ref="U53:W53"/>
    <mergeCell ref="U55:W55"/>
    <mergeCell ref="AD55:AF55"/>
    <mergeCell ref="AD53:AF53"/>
    <mergeCell ref="AA47:AC47"/>
    <mergeCell ref="X55:Z55"/>
    <mergeCell ref="AA52:AC52"/>
    <mergeCell ref="A54:B54"/>
    <mergeCell ref="R54:T54"/>
    <mergeCell ref="C54:Q54"/>
    <mergeCell ref="U54:W54"/>
    <mergeCell ref="A53:B53"/>
    <mergeCell ref="R53:T53"/>
    <mergeCell ref="U52:W52"/>
    <mergeCell ref="X50:Z50"/>
    <mergeCell ref="A51:Z51"/>
    <mergeCell ref="A52:B52"/>
    <mergeCell ref="C52:Q52"/>
    <mergeCell ref="R52:T52"/>
    <mergeCell ref="A50:B50"/>
    <mergeCell ref="C50:Q50"/>
    <mergeCell ref="R50:T50"/>
    <mergeCell ref="AA54:AC54"/>
    <mergeCell ref="AA57:AC57"/>
    <mergeCell ref="AA55:AC55"/>
    <mergeCell ref="AD54:AF54"/>
    <mergeCell ref="AA53:AC53"/>
    <mergeCell ref="X53:Z53"/>
    <mergeCell ref="X54:Z54"/>
    <mergeCell ref="A61:B61"/>
    <mergeCell ref="AG59:AI59"/>
    <mergeCell ref="AG61:AI61"/>
    <mergeCell ref="X61:Z61"/>
    <mergeCell ref="R60:T60"/>
    <mergeCell ref="A60:B60"/>
    <mergeCell ref="A56:B56"/>
    <mergeCell ref="AD56:AF56"/>
    <mergeCell ref="AD57:AF57"/>
    <mergeCell ref="AA56:AC56"/>
    <mergeCell ref="X56:Z56"/>
    <mergeCell ref="R56:T56"/>
    <mergeCell ref="C56:Q56"/>
    <mergeCell ref="U56:W56"/>
    <mergeCell ref="A57:B57"/>
    <mergeCell ref="X57:Z57"/>
    <mergeCell ref="C57:Q57"/>
    <mergeCell ref="U57:W57"/>
    <mergeCell ref="R57:T57"/>
    <mergeCell ref="A59:B59"/>
    <mergeCell ref="R59:T59"/>
    <mergeCell ref="X59:Z59"/>
    <mergeCell ref="X58:Z58"/>
    <mergeCell ref="C61:Q61"/>
    <mergeCell ref="U58:W58"/>
    <mergeCell ref="C58:Q58"/>
    <mergeCell ref="X60:Z60"/>
    <mergeCell ref="C59:Q59"/>
    <mergeCell ref="U61:W61"/>
    <mergeCell ref="C60:Q60"/>
    <mergeCell ref="U59:W59"/>
    <mergeCell ref="R61:T61"/>
    <mergeCell ref="U65:W65"/>
    <mergeCell ref="AA61:AC61"/>
    <mergeCell ref="AD58:AF58"/>
    <mergeCell ref="AG58:AI58"/>
    <mergeCell ref="AA58:AC58"/>
    <mergeCell ref="AA59:AC59"/>
    <mergeCell ref="AA62:AC62"/>
    <mergeCell ref="AD63:AF63"/>
    <mergeCell ref="AD62:AF62"/>
    <mergeCell ref="U63:W63"/>
    <mergeCell ref="X63:Z63"/>
    <mergeCell ref="U62:W62"/>
    <mergeCell ref="U60:W60"/>
    <mergeCell ref="AA60:AC60"/>
    <mergeCell ref="AM66:AO66"/>
    <mergeCell ref="AJ67:AL67"/>
    <mergeCell ref="AJ66:AL66"/>
    <mergeCell ref="AJ64:AL64"/>
    <mergeCell ref="AS65:AU65"/>
    <mergeCell ref="A58:B58"/>
    <mergeCell ref="R58:T58"/>
    <mergeCell ref="AM64:AO64"/>
    <mergeCell ref="AM63:AO63"/>
    <mergeCell ref="AM62:AO62"/>
    <mergeCell ref="AP62:AR62"/>
    <mergeCell ref="AD60:AF60"/>
    <mergeCell ref="AD59:AF59"/>
    <mergeCell ref="AG62:AI62"/>
    <mergeCell ref="AG60:AI60"/>
    <mergeCell ref="AP61:AR61"/>
    <mergeCell ref="AJ58:AL58"/>
    <mergeCell ref="AP60:AR60"/>
    <mergeCell ref="AP58:AR58"/>
    <mergeCell ref="AM59:AO59"/>
    <mergeCell ref="AJ59:AL59"/>
    <mergeCell ref="AM60:AO60"/>
    <mergeCell ref="AJ60:AL60"/>
    <mergeCell ref="AJ61:AL61"/>
    <mergeCell ref="AJ62:AL62"/>
    <mergeCell ref="AJ63:AL63"/>
    <mergeCell ref="AM61:AO61"/>
    <mergeCell ref="AP64:AR64"/>
    <mergeCell ref="AS64:AU64"/>
    <mergeCell ref="AS63:AU63"/>
    <mergeCell ref="AS62:AU62"/>
    <mergeCell ref="AS61:AU61"/>
    <mergeCell ref="X65:Z65"/>
    <mergeCell ref="AA65:AC65"/>
    <mergeCell ref="AD61:AF61"/>
    <mergeCell ref="AM70:AO70"/>
    <mergeCell ref="AJ71:AL71"/>
    <mergeCell ref="AM71:AO71"/>
    <mergeCell ref="AJ70:AL70"/>
    <mergeCell ref="X70:Z70"/>
    <mergeCell ref="AA71:AC71"/>
    <mergeCell ref="AS68:AU68"/>
    <mergeCell ref="AP69:AR69"/>
    <mergeCell ref="X68:Z68"/>
    <mergeCell ref="AP66:AR66"/>
    <mergeCell ref="AS66:AU66"/>
    <mergeCell ref="AS67:AU67"/>
    <mergeCell ref="AV69:AX69"/>
    <mergeCell ref="AP67:AR67"/>
    <mergeCell ref="BE70:BG70"/>
    <mergeCell ref="BE71:BG71"/>
    <mergeCell ref="BB71:BD71"/>
    <mergeCell ref="BB68:BD68"/>
    <mergeCell ref="AS69:AU69"/>
    <mergeCell ref="AP70:AR70"/>
    <mergeCell ref="AY70:BA70"/>
    <mergeCell ref="AY71:BA71"/>
    <mergeCell ref="AY69:BA69"/>
    <mergeCell ref="AS71:AU71"/>
    <mergeCell ref="AS70:AU70"/>
    <mergeCell ref="AV71:AX71"/>
    <mergeCell ref="AY68:BA68"/>
    <mergeCell ref="AV68:AX68"/>
    <mergeCell ref="BB69:BD69"/>
    <mergeCell ref="AV70:AX70"/>
    <mergeCell ref="BE69:BG69"/>
    <mergeCell ref="AP71:AR71"/>
    <mergeCell ref="BB70:BD70"/>
    <mergeCell ref="R67:T67"/>
    <mergeCell ref="A66:B66"/>
    <mergeCell ref="A67:B67"/>
    <mergeCell ref="A68:B68"/>
    <mergeCell ref="AJ69:AL69"/>
    <mergeCell ref="AM69:AO69"/>
    <mergeCell ref="AG69:AI69"/>
    <mergeCell ref="AM67:AO67"/>
    <mergeCell ref="AG66:AI66"/>
    <mergeCell ref="AA66:AC66"/>
    <mergeCell ref="AG67:AI67"/>
    <mergeCell ref="AG68:AI68"/>
    <mergeCell ref="AJ68:AL68"/>
    <mergeCell ref="AM68:AO68"/>
    <mergeCell ref="C67:Q67"/>
    <mergeCell ref="X69:Z69"/>
    <mergeCell ref="U68:W68"/>
    <mergeCell ref="AA67:AC67"/>
    <mergeCell ref="X67:Z67"/>
    <mergeCell ref="AD68:AF68"/>
    <mergeCell ref="AD67:AF67"/>
    <mergeCell ref="AA69:AC69"/>
    <mergeCell ref="AD69:AF69"/>
    <mergeCell ref="AA68:AC68"/>
    <mergeCell ref="A65:B65"/>
    <mergeCell ref="AA63:AC63"/>
    <mergeCell ref="AP68:AR68"/>
    <mergeCell ref="C65:Q65"/>
    <mergeCell ref="R63:T63"/>
    <mergeCell ref="A64:B64"/>
    <mergeCell ref="R65:T65"/>
    <mergeCell ref="C64:Q64"/>
    <mergeCell ref="AP63:AR63"/>
    <mergeCell ref="AA64:AC64"/>
    <mergeCell ref="AP65:AR65"/>
    <mergeCell ref="AG65:AI65"/>
    <mergeCell ref="AJ65:AL65"/>
    <mergeCell ref="AM65:AO65"/>
    <mergeCell ref="AG63:AI63"/>
    <mergeCell ref="A63:B63"/>
    <mergeCell ref="C66:Q66"/>
    <mergeCell ref="R64:T64"/>
    <mergeCell ref="R68:T68"/>
    <mergeCell ref="X66:Z66"/>
    <mergeCell ref="U66:W66"/>
    <mergeCell ref="C68:Q68"/>
    <mergeCell ref="R66:T66"/>
    <mergeCell ref="U67:W67"/>
    <mergeCell ref="R62:T62"/>
    <mergeCell ref="A70:B70"/>
    <mergeCell ref="U71:W71"/>
    <mergeCell ref="X71:Z71"/>
    <mergeCell ref="R70:T70"/>
    <mergeCell ref="R69:T69"/>
    <mergeCell ref="AG71:AI71"/>
    <mergeCell ref="U64:W64"/>
    <mergeCell ref="X64:Z64"/>
    <mergeCell ref="A62:B62"/>
    <mergeCell ref="AD64:AF64"/>
    <mergeCell ref="AG64:AI64"/>
    <mergeCell ref="AD66:AF66"/>
    <mergeCell ref="AD65:AF65"/>
    <mergeCell ref="X62:Z62"/>
    <mergeCell ref="C62:Q62"/>
    <mergeCell ref="C63:Q63"/>
    <mergeCell ref="AG70:AI70"/>
    <mergeCell ref="U69:W69"/>
    <mergeCell ref="AA70:AC70"/>
    <mergeCell ref="AD70:AF70"/>
    <mergeCell ref="A69:B69"/>
    <mergeCell ref="A71:B71"/>
    <mergeCell ref="C69:Q69"/>
    <mergeCell ref="R71:T71"/>
    <mergeCell ref="C71:Q71"/>
    <mergeCell ref="C70:Q70"/>
    <mergeCell ref="AG74:AI74"/>
    <mergeCell ref="AA74:AC74"/>
    <mergeCell ref="AD74:AF74"/>
    <mergeCell ref="X74:Z74"/>
    <mergeCell ref="U72:W72"/>
    <mergeCell ref="A74:B74"/>
    <mergeCell ref="R74:T74"/>
    <mergeCell ref="A72:B72"/>
    <mergeCell ref="R72:T72"/>
    <mergeCell ref="C72:Q72"/>
    <mergeCell ref="U70:W70"/>
    <mergeCell ref="AD71:AF71"/>
    <mergeCell ref="A73:B73"/>
    <mergeCell ref="C73:Q73"/>
    <mergeCell ref="R73:T73"/>
    <mergeCell ref="U73:W73"/>
    <mergeCell ref="X73:Z73"/>
    <mergeCell ref="AA73:AC73"/>
    <mergeCell ref="AD73:AF73"/>
    <mergeCell ref="AG73:AI73"/>
    <mergeCell ref="AP72:AR72"/>
    <mergeCell ref="R75:Z75"/>
    <mergeCell ref="AM72:AO72"/>
    <mergeCell ref="BE72:BG72"/>
    <mergeCell ref="BB72:BD72"/>
    <mergeCell ref="X72:Z72"/>
    <mergeCell ref="AG75:AI75"/>
    <mergeCell ref="AM74:AO74"/>
    <mergeCell ref="AY72:BA72"/>
    <mergeCell ref="AJ75:AL75"/>
    <mergeCell ref="BB75:BD75"/>
    <mergeCell ref="AD72:AF72"/>
    <mergeCell ref="AA72:AC72"/>
    <mergeCell ref="AG72:AI72"/>
    <mergeCell ref="AS72:AU72"/>
    <mergeCell ref="AV72:AX72"/>
    <mergeCell ref="AJ72:AL72"/>
    <mergeCell ref="AS74:AU74"/>
    <mergeCell ref="BB74:BD74"/>
    <mergeCell ref="AS75:AU75"/>
    <mergeCell ref="AM75:AO75"/>
    <mergeCell ref="AP75:AR75"/>
    <mergeCell ref="AV74:AX74"/>
    <mergeCell ref="AY74:BA74"/>
    <mergeCell ref="AU83:BF83"/>
    <mergeCell ref="AU80:BG80"/>
    <mergeCell ref="BE77:BG77"/>
    <mergeCell ref="AU82:BF82"/>
    <mergeCell ref="AU81:BF81"/>
    <mergeCell ref="AB77:BA77"/>
    <mergeCell ref="AB78:BA78"/>
    <mergeCell ref="BE74:BG74"/>
    <mergeCell ref="BE76:BG76"/>
    <mergeCell ref="BE75:BG75"/>
    <mergeCell ref="BB77:BD77"/>
    <mergeCell ref="AY75:BA75"/>
    <mergeCell ref="AV75:AX75"/>
    <mergeCell ref="C75:Q75"/>
    <mergeCell ref="U74:W74"/>
    <mergeCell ref="AJ74:AL74"/>
    <mergeCell ref="C74:Q74"/>
    <mergeCell ref="AP74:AR74"/>
    <mergeCell ref="AQ84:AR84"/>
    <mergeCell ref="X82:Z82"/>
    <mergeCell ref="C82:W82"/>
    <mergeCell ref="AO81:AR81"/>
    <mergeCell ref="X81:Z81"/>
    <mergeCell ref="C81:W81"/>
    <mergeCell ref="C80:Z80"/>
    <mergeCell ref="R78:Z78"/>
    <mergeCell ref="C76:Q76"/>
    <mergeCell ref="R76:Z76"/>
    <mergeCell ref="R77:Z77"/>
    <mergeCell ref="C78:Q78"/>
    <mergeCell ref="C77:Q77"/>
    <mergeCell ref="AC81:AN82"/>
    <mergeCell ref="AD80:AR80"/>
    <mergeCell ref="AQ82:AR82"/>
    <mergeCell ref="AO82:AP82"/>
    <mergeCell ref="C90:R90"/>
    <mergeCell ref="C88:R88"/>
    <mergeCell ref="C89:R89"/>
    <mergeCell ref="C87:R87"/>
    <mergeCell ref="X83:Z83"/>
    <mergeCell ref="C83:W83"/>
    <mergeCell ref="AQ85:AR85"/>
    <mergeCell ref="AO85:AP85"/>
    <mergeCell ref="AC85:AN85"/>
    <mergeCell ref="AO84:AP84"/>
    <mergeCell ref="AC84:AN84"/>
    <mergeCell ref="AO83:AP83"/>
    <mergeCell ref="AQ83:AR83"/>
    <mergeCell ref="AC83:AN83"/>
  </mergeCells>
  <phoneticPr fontId="0" type="noConversion"/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2021-08-04T08:39:03Z</cp:lastPrinted>
  <dcterms:created xsi:type="dcterms:W3CDTF">2014-09-11T11:15:58Z</dcterms:created>
  <dcterms:modified xsi:type="dcterms:W3CDTF">2022-09-07T12:48:06Z</dcterms:modified>
</cp:coreProperties>
</file>